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C:\Users\tom.niland\Desktop\Framework\Execution Capabability\"/>
    </mc:Choice>
  </mc:AlternateContent>
  <bookViews>
    <workbookView xWindow="0" yWindow="0" windowWidth="20490" windowHeight="6495" tabRatio="599" firstSheet="1" activeTab="1"/>
  </bookViews>
  <sheets>
    <sheet name="Project Information-Instruction" sheetId="7" r:id="rId1"/>
    <sheet name="People" sheetId="4" r:id="rId2"/>
    <sheet name="Process" sheetId="3" r:id="rId3"/>
    <sheet name="Technology" sheetId="1" r:id="rId4"/>
    <sheet name="Additional Narrative (optional)" sheetId="6" r:id="rId5"/>
    <sheet name="Sheet1" sheetId="5" r:id="rId6"/>
  </sheets>
  <definedNames>
    <definedName name="_xlnm.Print_Area" localSheetId="2">Process!#REF!</definedName>
    <definedName name="_xlnm.Print_Area" localSheetId="3">Technology!$C$4:$E$4</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3" l="1"/>
  <c r="G22" i="3" l="1"/>
  <c r="G21" i="3"/>
  <c r="G5" i="3"/>
  <c r="G4" i="3"/>
  <c r="G10" i="4"/>
  <c r="G8" i="1"/>
  <c r="G7" i="1"/>
  <c r="G6" i="1"/>
  <c r="G5" i="1"/>
  <c r="G4" i="1"/>
  <c r="G20" i="3"/>
  <c r="G19" i="3"/>
  <c r="G18" i="3"/>
  <c r="G17" i="3"/>
  <c r="G16" i="3"/>
  <c r="G15" i="3"/>
  <c r="G14" i="3"/>
  <c r="G13" i="3"/>
  <c r="G12" i="3"/>
  <c r="G11" i="3"/>
  <c r="G10" i="3"/>
  <c r="G9" i="3"/>
  <c r="G8" i="3"/>
  <c r="G6" i="3"/>
  <c r="G17" i="4"/>
  <c r="G16" i="4"/>
  <c r="G15" i="4"/>
  <c r="G14" i="4"/>
  <c r="G13" i="4"/>
  <c r="G12" i="4"/>
  <c r="G11" i="4"/>
  <c r="G9" i="4"/>
  <c r="G8" i="4"/>
  <c r="G7" i="4"/>
  <c r="G6" i="4"/>
  <c r="G5" i="4"/>
  <c r="G4" i="4"/>
  <c r="G3" i="4"/>
</calcChain>
</file>

<file path=xl/sharedStrings.xml><?xml version="1.0" encoding="utf-8"?>
<sst xmlns="http://schemas.openxmlformats.org/spreadsheetml/2006/main" count="163" uniqueCount="143">
  <si>
    <t>Area</t>
  </si>
  <si>
    <t>Question</t>
  </si>
  <si>
    <t>Clarifications</t>
  </si>
  <si>
    <t>Choices</t>
  </si>
  <si>
    <t>What is the total project cost estimate?</t>
  </si>
  <si>
    <t>1 = Both criteria are met
3 = One of the two criteria are met
5 = None of the criteria are met</t>
  </si>
  <si>
    <t>Are outcomes of this project dependent on the outputs and/or outcomes of any other projects?</t>
  </si>
  <si>
    <t>1= No
5= Yes</t>
  </si>
  <si>
    <t>People</t>
  </si>
  <si>
    <t xml:space="preserve">What is the predicted stability of the project team?  Consider the following criteria:
a. The project team has worked together previously.
b. A low rate of turnover is expected.
c. It is expected that a suitable replacement will be readily available.
</t>
  </si>
  <si>
    <t>1= All three criteria are met
2= Two of the three criteria are met
4= One of the three criteria are met
5= None of the three criteria are met</t>
  </si>
  <si>
    <t>What percentage of the project team will be assigned full-time to the project?</t>
  </si>
  <si>
    <t>1= &gt;80%
2= 61-80%
3= 41-60%
4= 20-40%
5= &lt;20%</t>
  </si>
  <si>
    <t xml:space="preserve">Consider the following criteria regarding knowledge and experience:
a. The project will use a proven approach.
b. This type of project has been done before by the agency.
c. The project will use resources that have been applied to this type of project before.
</t>
  </si>
  <si>
    <t>1= Yes
5= No</t>
  </si>
  <si>
    <t>From project definition to project close-out, what is the expected duration of the project?</t>
  </si>
  <si>
    <t>1= All four criteria are met
2= Three of the four criteria are met
3= Two of the four criteria are met
4= One of the four criteria are met
5 = None of the criteria are met</t>
  </si>
  <si>
    <t>1= Yes
5= No</t>
  </si>
  <si>
    <t>Will the project have a change management plan?</t>
  </si>
  <si>
    <t xml:space="preserve">Has a thorough initial risk assessment  been completed and to what degree have appropriate contingency plans been included which respond to the risks as identified in the plan? Consider the following criteria:
a. Identified risks have been assessed and prioritized.
b. Appropriate controls and mitigations are in place for all significant residual risks.
c. A risk management plan will be integrated into the project management plan.
</t>
  </si>
  <si>
    <t xml:space="preserve">How many of the following statements are true?
a. The personnel involved in the project’s procurement component have expertise in writing specifications or contracts.
b. The personnel involved in the project’s procurement component have subject-matter expertise in the goods or services being procured.
c. There is a robust review process for contract award.
</t>
  </si>
  <si>
    <t>1= Four of the statements are true
2= Three of the statements are true
3= Two of the statements are true
4= One of the statements is true
5= None of the statements are true</t>
  </si>
  <si>
    <t>Have feasibility studies been conducted and documented, and is there confidence in the assumptions made in the feasibility studies?</t>
  </si>
  <si>
    <t xml:space="preserve">What is the effect on the project of the requirement for scarce resources or resources that are in very high demand? </t>
  </si>
  <si>
    <t>Can this project be broken into two or more separate projects?</t>
  </si>
  <si>
    <t xml:space="preserve">How many of the following disciplines will the project employ?
a. quality assurance
b. risk management
d. issue management
</t>
  </si>
  <si>
    <t>1= All three disciplines
3= Two of the three disciplines
5= One or none of the four disciplines</t>
  </si>
  <si>
    <t xml:space="preserve">How many State of Texas FTEs and staff augmentation resources are required to complete this project at its peak activity exclusive of vendor staff?  </t>
  </si>
  <si>
    <t>1= Both criteria are met
5= One or None of the two criteria are met</t>
  </si>
  <si>
    <t xml:space="preserve">In supporting the achievement of the expected outcomes, how many of the following criteria apply to the total project cost estimate (either indicative cost estimate or substantive cost estimate)?
a. Cost estimates are generated at the work package level. 
b. Cost estimates are based on historical data or industry benchmarks.
</t>
  </si>
  <si>
    <t>Will the assigned project manager have worked on a project of this size and complexity before?</t>
  </si>
  <si>
    <t xml:space="preserve">To indicate the extent of the project teams being appropriately organized to undertake a project of this scope, how many of these criteria are met?
a. Project team composition, resource levels, and roles and responsibilities are defined and documented.
b. Resources are dedicated (i.e. available when required).
c. Responsibilities for managers and leads within the project team are defined and documented.
</t>
  </si>
  <si>
    <t xml:space="preserve">Has a thorough information security assessment  been completed for this project? Consider the following criteria:
a. Agency security information officer has reviewed project business case and provided input
b. Information Security development, operations, and policy will be included in the project management plan.
</t>
  </si>
  <si>
    <t xml:space="preserve">Have plans been made to operationalize the project once completed? </t>
  </si>
  <si>
    <t>1 = $1 - 1.9 million
2 = $2 - 4.9 million
3 = $5 - 9.9 million
4 = $10 - 24.9 million
5 = $25 million+</t>
  </si>
  <si>
    <t>1 = Smaller than average project
3 = Average project
5 = Larger than average project</t>
  </si>
  <si>
    <t>1 = The project is a critical priority, all resources necessary will be allocated to it
3= The project is a normal priority, resources may be shared with a project of equal or higher priority
5= The project is a low priority, project resources are subject to availability based on other projects</t>
  </si>
  <si>
    <t xml:space="preserve">1= No, key staff are available and not over-allocated
5= Yes, key staff will be shared with other priorities; or no staffing plan exists </t>
  </si>
  <si>
    <t>How well and how clearly does the project align with the agency's mandate and strategic outcomes?</t>
  </si>
  <si>
    <t>What level of priority is the project to the agency?</t>
  </si>
  <si>
    <t>Describe the overall effect of this project on the agency's current workforce and skills:</t>
  </si>
  <si>
    <t>Describe the overall effect of this project on the agency's current technology and infrastructure profile:</t>
  </si>
  <si>
    <t xml:space="preserve">Relative to the average project in your agency, which of the following adjectives describes the total project cost estimate?  </t>
  </si>
  <si>
    <t>How extensive is the commitment of the agency's senior executive management, stakeholders, partners, and project sponsors to the timely and successful completion of this project? Consider the following criteria:
a.  A senior project sponsor or management champion is engaged.
b. Stakeholders and partners are willing to reallocate resources if necessary.
c. Senior executive management oversight is in place.
d. Commitment from all stakeholders is confirmed.</t>
  </si>
  <si>
    <t>The established project governance structure for this project demonstrates support for how many of the following project factors?
a) representation of stakeholders and executive management;
b) documented decision-making processes;
c) documented roles, responsibilities, and authorities within the governance structure; and
d) documented communication plan.</t>
  </si>
  <si>
    <t>1 = Yes
5 = No</t>
  </si>
  <si>
    <t>Is an appropriate information management process planned or in place to collect, distribute, and protect relevant and important project artifacts such as designs, project plans, baseline, and registers?</t>
  </si>
  <si>
    <t xml:space="preserve">In defining project requirements, how many of the following are true:
a. The requirements can be defined with very few people.
b. The requirements can be defined in a short period of time.
c. There are a small number of individual requirements to define.
d. The requirements do not require a high degree of detail.
</t>
  </si>
  <si>
    <t>1 = &lt;10 people
2 = 10-25 people
3 = 26-50 people
4 = 51-75 people
5 = &gt;75 people; or number of people not known</t>
  </si>
  <si>
    <t>PROCESS</t>
  </si>
  <si>
    <t>1 = Support for all factors is demonstrated
2 = Support for three of the factors is demonstrated
3 = Support for two of the factors is demonstrated
4 = Support for one of the factors is demonstrated
5 = Support is not demonstrated for any of the factors</t>
  </si>
  <si>
    <t>How will vendor proposed information technology architecture design be validated by agency?</t>
  </si>
  <si>
    <t>Technology</t>
  </si>
  <si>
    <t>To what degree is the agency's management and relevant stakeholders committed to the project?</t>
  </si>
  <si>
    <t>Consider how the availability of office space will influence the manner in which the project is conducted:</t>
  </si>
  <si>
    <t>• The complexity and risk of the project may increase if there is a shortage of key personnel with appropriate skills.  
• Consider the agency’s staffing plan to address any skill gaps.  If no plan exists then the response should be ‘yes’.</t>
  </si>
  <si>
    <t xml:space="preserve">• The complexity and risk of the project may increase if the project team is unstable.  
</t>
  </si>
  <si>
    <t>• The complexity and risk of the project may increase if the commitment of project team members is low.   
• Consider common service providers as project team members.</t>
  </si>
  <si>
    <t xml:space="preserve">• The complexity and risk of the project may increase if the project is untried, unique, and/or leading edge. 
</t>
  </si>
  <si>
    <t>• The complexity and risk of the project may increase if the project manager does not have the knowledge and experience to deliver the project.</t>
  </si>
  <si>
    <t xml:space="preserve">• The complexity and risk of the project may increase if the project necessitates change to the current organizational structures.  </t>
  </si>
  <si>
    <t>• The complexity and risk of the project may increase if the resources needed for the project are scarce or in high demand.  
• Resources can be internal or external to the government and can be physical such as materials or human (i.e. people with rare skills).  If a resource is scarce internally but available externally, then the resource is not considered scarce.</t>
  </si>
  <si>
    <t>• The complexity and risk of the project may increase if there is only a small pool of qualified vendors in the market.</t>
  </si>
  <si>
    <t>• The complexity and risk of the project may increase if the project does not have strong contracting capabilities and/or controls. 
• Consider all personnel undertaking activities within the scope of the project work.</t>
  </si>
  <si>
    <t xml:space="preserve">• The complexity and risk of the project may increase if agency management is not fully committed to a project, including both program and IT business areas.  
</t>
  </si>
  <si>
    <t>• The complexity and risk of the project may increase if the project team is not well organized.  
• The extent to which a project team is organized and structured is to be commensurate with the scope of the project.</t>
  </si>
  <si>
    <t>• The complexity and risk of the project may increase with the length of the project.
• For example, the longer the project timeframe, the more management resources are required and the greater the likelihood that external factors affecting the project requirements, project objectives, and the project baseline will change.</t>
  </si>
  <si>
    <t>• The complexity and risk of the project may increase with the size of the project.  
• Complexity normally increases when more money is being managed.
• The total project cost estimate is to be either an indicative cost estimate or a substantive cost estimate.</t>
  </si>
  <si>
    <t xml:space="preserve">• The complexity and risk of the project may increase with a single release.
• For example, in a large single release Waterfall project, problems may not be discovered until years into the SDLC, often causing large delays and budget increases to correct the problems. 
</t>
  </si>
  <si>
    <t>• The complexity and risk of the project may increase if the governance structure for the project is not appropriate, clearly established and documented.  
• An appropriate representation of stakeholders and executive management is based on the judgement of the agency.</t>
  </si>
  <si>
    <t>• The complexity and risk of the project may increase if the governance structure for the project is new to agency staff, including the PM.</t>
  </si>
  <si>
    <t>• The complexity and risk of the project may increase if the project reporting and control processes are not documented.</t>
  </si>
  <si>
    <t>• The complexity and risk of the project may increase if best practices are not followed.</t>
  </si>
  <si>
    <t xml:space="preserve">• The complexity and risk of the project may increase if there is no change management plan.  
• A change management plan defines activities and roles to manage and control change during the execute and control stage of the project. Change is measured against the project baseline, which is a detailed description of the project's scope, budget, schedule, and plans to manage quality, risk, issues, and change..  
</t>
  </si>
  <si>
    <t xml:space="preserve">• The complexity and risk of the project may increase if project risks are not managed.  
• An organizational risk management group should be involved.  </t>
  </si>
  <si>
    <t xml:space="preserve">• The complexity and risk of the project may increase if project information is not appropriately managed.  </t>
  </si>
  <si>
    <t>• The complexity and risk of the project may increase if project requirements are difficult to fully document.  
• More requirements, details, people and/or stakeholders is generally indicative of higher complexity.</t>
  </si>
  <si>
    <t>• The complexity and risk of the project may increase if project cost estimates are not well defined.</t>
  </si>
  <si>
    <t xml:space="preserve">• The complexity and risk of the project may increase if the size of the total project cost estimate relative to the average cost of the agency’s projects is large.
• This comparison can be done by referring to overall portfolio of agency projects and determining an average project +/- 25% of total project estimate. </t>
  </si>
  <si>
    <t>• The complexity and risk of the project may increase if the project is not closely aligned with the mandate and strategic objectives of the agency</t>
  </si>
  <si>
    <t xml:space="preserve">• The complexity and risk of the project may increase if the project is of lesser priority to the agency.
• Lower priority projects may be more likely to face resource allocation issues than those that are considered to be critical priorities.
</t>
  </si>
  <si>
    <t>• The complexity and risk of the project may increase if this project is dependent on other projects.</t>
  </si>
  <si>
    <t>• The complexity and risk of the project may increase if the scope of the project is too large to be completed over a biennium.</t>
  </si>
  <si>
    <t xml:space="preserve">• The complexity and risk of the project may increase if information security is not managed.  
• An agency information security officer should be involved.  </t>
  </si>
  <si>
    <t>• The complexity and risk of the project may increase if no planning has occurred with regard to operational activities once the project is implemented.</t>
  </si>
  <si>
    <t>• The complexity and risk of the project may increase if reliable feasibility studies have not been completed.
• Feasibility can also include options analysis activities or recommendations.  Prototypes or proof of concept exercises are included as feasibility activities.</t>
  </si>
  <si>
    <t xml:space="preserve">• The complexity and risk of the project may increase if the project architectural design is not vetted properly. </t>
  </si>
  <si>
    <t xml:space="preserve">• The complexity and risk of the project may increase as the size of the project increases from a human resources perspective. 
• When projecting the number of people required at the peak activity for the project, consider the availability of these resources internally and what can be acquired from staff augmentation.  
• Human resources engaged directly by a vendor for any components of the project are not included in this figure. </t>
  </si>
  <si>
    <t xml:space="preserve">• The complexity and risk of the project staying on schedule may increase if a decision making governance process is not in place.
</t>
  </si>
  <si>
    <t xml:space="preserve">1= A decision making governance process with a proven record of success in previous agency projects will be deployed to ensure project teams are empowered to make day-to-day project decisions.
3= A decision making governance process will be chosen at a later date and deployed prior to project initiation.
5= The need for a decision making governance process has not been determined for this project.
</t>
  </si>
  <si>
    <t>Agency Execution Capability Assessment - Technology</t>
  </si>
  <si>
    <t>Agency Execution Capability Assessment - Staffing, Personnel, Workforce</t>
  </si>
  <si>
    <t>Does the agency anticipate a shortage of key State of Texas FTEs with appropriate skills during a significant period of the project, including program area SMEs, technical team, project management staff, etc.?</t>
  </si>
  <si>
    <t xml:space="preserve">
Is a project decision making governance process in place to enable  team to be empowered to make day-to-day project decisions for issues that arise?</t>
  </si>
  <si>
    <t>1= N/A no vendor anticipated/ OR There are multiple qualified vendors in the market
3= There is a limited number of vendors
5= There are none or only one vendor that can achieve the requirements</t>
  </si>
  <si>
    <t>1= Project will fit with the agency's current processes,  and use existing workforce and skills
3= Some changes to processes  or staffing models will be required
5= Significant restructuring of business processes or staffing requirements will be required</t>
  </si>
  <si>
    <t>1= Change management plan is a standard piece of agency governance and included on this project.
3= Change management plan will be developed and included prior to project kickoff.
5= Change management will be documented ad hoc; or no change management plan is not expected for project</t>
  </si>
  <si>
    <t>1 = Iterative/Incremental approaches targeting the completion of the project in phases or iterations that realize benefits throughout the project life cycle, e.g. Agile, Modified Waterfall
5 =  Single release at the end of a multi-year effort, e.g. traditional Waterfall method</t>
  </si>
  <si>
    <t>Relative to the average (typical) project in your agency, which of the following adjectives describes the size of this project?</t>
  </si>
  <si>
    <t>• The complexity and risk of the project may increase if the project scope relative to the agency’s average project scope is large.  
• Based on the portfolio review, the agency should be in a position to define the average number of tasks in each project.  Each project can then be compared to the average range to answer and support the question.</t>
  </si>
  <si>
    <t>1 = Appropriate office space facilities are available and secured to conduct the project successfully.
3 = Some office space facilities are available to the project but additional space will be required.
5 = Dedicated facilities are unavailable for the project at this time.</t>
  </si>
  <si>
    <t>Clarification</t>
  </si>
  <si>
    <t>Selection</t>
  </si>
  <si>
    <r>
      <t>What is the expected software development</t>
    </r>
    <r>
      <rPr>
        <sz val="11"/>
        <color rgb="FFFF0000"/>
        <rFont val="Arial"/>
        <family val="2"/>
      </rPr>
      <t xml:space="preserve"> </t>
    </r>
    <r>
      <rPr>
        <sz val="11"/>
        <rFont val="Arial"/>
        <family val="2"/>
      </rPr>
      <t xml:space="preserve">methodology being used for the project? </t>
    </r>
  </si>
  <si>
    <t xml:space="preserve">• Agencies with a proven track record of completing projects on-time, within budget, while delivering the planned scope are more likely to achieve similar results on future projects provided.
</t>
  </si>
  <si>
    <t>To what extent have major information resources projects completed by the agency over the four years been delivered on-time, within-budget, and delivered the proposed business benefits as described in the business case?</t>
  </si>
  <si>
    <t>1 = &gt;80% of projects
2 = 60 - 79% of projects
3 = 40 - 59% of projects
4 = 20 - 39% of projects
5 = &lt;20% of projects; or have not completed any major information resources projects in past four years.</t>
  </si>
  <si>
    <t>1= &lt;14 months
 3= 14-28 months
5= &gt;28 months</t>
  </si>
  <si>
    <t>1 = Current SMEs are in place for routine updates and maintenance; or managed services approach will be used through a vendor
2 = Staff in place, but need training on new technology/system
4 = Plan to hire new staff &amp; train
5 = No plans to operationalize system have been made.</t>
  </si>
  <si>
    <t>#</t>
  </si>
  <si>
    <t>Agency explanation of how it will address any selection of 4 or 5 before the agency initially spends appropriated funds to increase the probability of the agency ’s
successful implementation of the project and reduce the financial risk to the project.</t>
  </si>
  <si>
    <t>Agency explanation of how it will address any selection of 4 or 5 before the agency initially spends appropriated funds to increase the probability of the agency ’s successful implementation of the project and reduce the financial risk to the project.</t>
  </si>
  <si>
    <r>
      <t xml:space="preserve">What is </t>
    </r>
    <r>
      <rPr>
        <sz val="11"/>
        <rFont val="Arial"/>
        <family val="2"/>
      </rPr>
      <t>vendor availability, if applicable?</t>
    </r>
  </si>
  <si>
    <t>Is the project governance structure for this project well established and been used by agency staff for previous projects?</t>
  </si>
  <si>
    <t>Is a project reporting and control process appropriate for the proposed project?</t>
  </si>
  <si>
    <t>Additional agency description of its capability for implementing
the project. (optional)</t>
  </si>
  <si>
    <t>1= Agency staff with expertise in the proposed solution technology will validate 
3= Agency will attain the services of third party QA vendor to validate technology architecture design proposed by vendor
4= Plan to validate via another option (describe)
5= No plans to validate</t>
  </si>
  <si>
    <t>Table of Contents</t>
  </si>
  <si>
    <t>Execution Capability Assessment Instructions</t>
  </si>
  <si>
    <t xml:space="preserve">This workbook comprises multiple Excel worksheets that enable input of agency responses to an assessment questionnaire and narrative that satisfy the requirements of Texas Government Code 2054.1184 (85R SB 1910). </t>
  </si>
  <si>
    <t>Process</t>
  </si>
  <si>
    <t>Additional Narrative</t>
  </si>
  <si>
    <t>Agency Execution Capability Assessment - Agency Processes &amp; Governance</t>
  </si>
  <si>
    <t>Allows agencies to further describe their capability in executing a project or describe steps being taken to increase the capability.</t>
  </si>
  <si>
    <t>Questions regarding staffing, personnel, and workforce associated with project.</t>
  </si>
  <si>
    <t>Questions regarding agency processes and governance.</t>
  </si>
  <si>
    <t xml:space="preserve">Questions regarding the technology component of the project. </t>
  </si>
  <si>
    <t>The purpose of the assessment is to: determine the agency's capability for implementing the project; reduce the agency's financial risk in implementing the project; and increase the probability of the agency's successful implementation of the project.</t>
  </si>
  <si>
    <t>This assessment is made up of 39 questions and requires agencies to explain areas of perceived high risk and/or low execution capability. Every question must be answered. 
If you believe a question does not apply to your project, answer with the lowest score ("1") for that question;
If the answer to a question is unknown, answer with the highest score ("5") for that question and provide details in the agency explanation section next to the question.
The workbook contains an optional Additional Narrative tab for agencies to describe steps they are taking to ensure a high execution capability for the project. 
Answer selections reflect the agency execution capability for the specific topic, using the following descriptions:</t>
  </si>
  <si>
    <t>1, 2 = Higher likelihood of delivering the expected value of the project on-time, and within budget when implemented according to answer
3 = Moderate likelihood of delivering the expected value of the project on-time, and within budget. This opportunity to raise the perceived capability may occur as project
4,5 = Lower likelihood of delivering the expected value of the project on-time, and within budget. The opportunity to raise the perceived capability exists when the risk is pro-actively managed.</t>
  </si>
  <si>
    <t>Agency Name:</t>
  </si>
  <si>
    <t>Project Name:</t>
  </si>
  <si>
    <t>Contact Name:</t>
  </si>
  <si>
    <t>Contact e-mail, phone:</t>
  </si>
  <si>
    <t xml:space="preserve">• The complexity and risk of the project may increase if the project does not have adequate commitment.  
</t>
  </si>
  <si>
    <t>1= No scarce resources are required OR not applicable
2= The project may incur minor delays or minor cost overruns due to scarcity of resources
3= The project may incur moderate delays or moderate cost overruns due to scarcity of resources
4= The project may incur significant delays or significant cost overruns due to scarcity of resources
5= The success of the project is critically dependent on scarce resources</t>
  </si>
  <si>
    <t>1= All statements are true
2= Two statements are true
4= One statement is true
5= None of the statements are true</t>
  </si>
  <si>
    <t>1= There is comprehensive commitment for the project to succeed at all relevant levels  demonstrated by awareness, budget, and resource allocation, and management buy-in.
3= There is good general commitment to the project, its implications, and its budget.
5= There is minimal awareness of the project in relevant levels of the organization.</t>
  </si>
  <si>
    <t xml:space="preserve">• The complexity and risk of the project may increase if office space for the project team is inadequate.  
• Office space refers to the availability of a dedicated space for the project team including co-locating vendor staff, such as offices, cubicles, dedicated conference rooms, etc.
</t>
  </si>
  <si>
    <t>1= Comprehensive information management practices are in place or planned to support the project throughout its life cycle
3= Standard IM practices are planned or in place and resourced
5= Minimal IM practices are in place or planned within the project</t>
  </si>
  <si>
    <t>1 = The project is directly aligned and it explicitly contributes to the strategic outcomes of the agency or program
3 = There is good alignment with the strategic outcome and there is an indirect contribution to the strategic outcomes of the agency or program. 
5 = There is weak alignment with the strategic outcomes, or the strategic outcomes have not been established.</t>
  </si>
  <si>
    <t>1= Feasibility studies are not required, because none of the requirements are technically difficult to implement
2= Feasibility studies were conducted and there is confidence in the assumptions made
4= Feasibility studies were conducted, and there is not complete confidence in the assumptions made
5= Feasibility studies were necessary but not conducted</t>
  </si>
  <si>
    <t>1= Project will not require substantial changes to technology and other infrastructure.
3= Some changes to the technology infrastructure will be required
5= Significant restructuring of technology infrastructure will be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</si>
</sst>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8"/>
      <color theme="1"/>
      <name val="Calibri"/>
      <family val="2"/>
      <scheme val="minor"/>
    </font>
    <font>
      <b/>
      <sz val="12"/>
      <name val="Arial"/>
      <family val="2"/>
    </font>
    <font>
      <sz val="11"/>
      <name val="Arial"/>
      <family val="2"/>
    </font>
    <font>
      <b/>
      <sz val="11"/>
      <color theme="1"/>
      <name val="Calibri"/>
      <family val="2"/>
      <scheme val="minor"/>
    </font>
    <font>
      <sz val="11"/>
      <color rgb="FFFF0000"/>
      <name val="Arial"/>
      <family val="2"/>
    </font>
    <font>
      <b/>
      <sz val="16"/>
      <name val="Arial"/>
      <family val="2"/>
    </font>
    <font>
      <b/>
      <sz val="10"/>
      <name val="Arial"/>
      <family val="2"/>
    </font>
    <font>
      <sz val="11"/>
      <name val="Book Antiqua"/>
      <family val="1"/>
    </font>
    <font>
      <sz val="10"/>
      <name val="Arial"/>
      <family val="2"/>
    </font>
    <font>
      <u/>
      <sz val="11"/>
      <color indexed="12"/>
      <name val="Arial"/>
      <family val="2"/>
    </font>
    <font>
      <u/>
      <sz val="10"/>
      <color indexed="12"/>
      <name val="Arial"/>
      <family val="2"/>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29">
    <border>
      <left/>
      <right/>
      <top/>
      <bottom/>
      <diagonal/>
    </border>
    <border>
      <left style="thick">
        <color indexed="8"/>
      </left>
      <right style="thick">
        <color indexed="8"/>
      </right>
      <top style="thick">
        <color indexed="8"/>
      </top>
      <bottom style="thick">
        <color indexed="8"/>
      </bottom>
      <diagonal/>
    </border>
    <border>
      <left/>
      <right style="thick">
        <color indexed="8"/>
      </right>
      <top style="thick">
        <color indexed="8"/>
      </top>
      <bottom style="thick">
        <color indexed="8"/>
      </bottom>
      <diagonal/>
    </border>
    <border>
      <left style="thick">
        <color indexed="8"/>
      </left>
      <right style="thick">
        <color indexed="8"/>
      </right>
      <top style="thick">
        <color indexed="8"/>
      </top>
      <bottom/>
      <diagonal/>
    </border>
    <border>
      <left style="thick">
        <color indexed="8"/>
      </left>
      <right style="thick">
        <color indexed="8"/>
      </right>
      <top/>
      <bottom/>
      <diagonal/>
    </border>
    <border>
      <left/>
      <right style="thick">
        <color indexed="8"/>
      </right>
      <top style="thick">
        <color indexed="8"/>
      </top>
      <bottom/>
      <diagonal/>
    </border>
    <border>
      <left style="thick">
        <color indexed="8"/>
      </left>
      <right style="thick">
        <color indexed="8"/>
      </right>
      <top style="medium">
        <color indexed="64"/>
      </top>
      <bottom/>
      <diagonal/>
    </border>
    <border>
      <left style="thick">
        <color indexed="8"/>
      </left>
      <right style="medium">
        <color indexed="64"/>
      </right>
      <top style="medium">
        <color indexed="64"/>
      </top>
      <bottom/>
      <diagonal/>
    </border>
    <border>
      <left style="thick">
        <color indexed="8"/>
      </left>
      <right style="medium">
        <color indexed="64"/>
      </right>
      <top style="thick">
        <color indexed="8"/>
      </top>
      <bottom/>
      <diagonal/>
    </border>
    <border>
      <left style="thick">
        <color indexed="8"/>
      </left>
      <right style="thick">
        <color indexed="8"/>
      </right>
      <top/>
      <bottom style="medium">
        <color indexed="64"/>
      </bottom>
      <diagonal/>
    </border>
    <border>
      <left style="thick">
        <color indexed="8"/>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ck">
        <color indexed="8"/>
      </left>
      <right style="thick">
        <color indexed="8"/>
      </right>
      <top style="medium">
        <color indexed="64"/>
      </top>
      <bottom style="medium">
        <color indexed="64"/>
      </bottom>
      <diagonal/>
    </border>
    <border>
      <left style="thick">
        <color indexed="8"/>
      </left>
      <right style="medium">
        <color indexed="64"/>
      </right>
      <top style="medium">
        <color indexed="64"/>
      </top>
      <bottom style="medium">
        <color indexed="64"/>
      </bottom>
      <diagonal/>
    </border>
    <border>
      <left/>
      <right style="thick">
        <color indexed="8"/>
      </right>
      <top style="medium">
        <color indexed="64"/>
      </top>
      <bottom/>
      <diagonal/>
    </border>
    <border>
      <left style="medium">
        <color indexed="64"/>
      </left>
      <right style="medium">
        <color indexed="64"/>
      </right>
      <top style="medium">
        <color indexed="64"/>
      </top>
      <bottom style="medium">
        <color indexed="64"/>
      </bottom>
      <diagonal/>
    </border>
    <border>
      <left/>
      <right/>
      <top style="thick">
        <color indexed="8"/>
      </top>
      <bottom style="thick">
        <color indexed="8"/>
      </bottom>
      <diagonal/>
    </border>
    <border>
      <left style="thick">
        <color indexed="8"/>
      </left>
      <right/>
      <top style="thick">
        <color indexed="8"/>
      </top>
      <bottom/>
      <diagonal/>
    </border>
    <border>
      <left style="thick">
        <color indexed="8"/>
      </left>
      <right/>
      <top style="medium">
        <color indexed="64"/>
      </top>
      <bottom style="medium">
        <color indexed="64"/>
      </bottom>
      <diagonal/>
    </border>
    <border>
      <left/>
      <right/>
      <top style="thick">
        <color indexed="8"/>
      </top>
      <bottom/>
      <diagonal/>
    </border>
    <border>
      <left style="medium">
        <color indexed="64"/>
      </left>
      <right style="thick">
        <color indexed="8"/>
      </right>
      <top style="medium">
        <color indexed="64"/>
      </top>
      <bottom/>
      <diagonal/>
    </border>
    <border>
      <left style="medium">
        <color indexed="64"/>
      </left>
      <right style="thick">
        <color indexed="8"/>
      </right>
      <top style="thick">
        <color indexed="8"/>
      </top>
      <bottom/>
      <diagonal/>
    </border>
    <border>
      <left style="medium">
        <color indexed="64"/>
      </left>
      <right style="thick">
        <color indexed="8"/>
      </right>
      <top style="medium">
        <color indexed="64"/>
      </top>
      <bottom style="medium">
        <color indexed="64"/>
      </bottom>
      <diagonal/>
    </border>
    <border>
      <left style="medium">
        <color indexed="64"/>
      </left>
      <right style="thick">
        <color indexed="8"/>
      </right>
      <top style="thick">
        <color indexed="8"/>
      </top>
      <bottom style="medium">
        <color indexed="64"/>
      </bottom>
      <diagonal/>
    </border>
    <border>
      <left style="thick">
        <color indexed="8"/>
      </left>
      <right style="thick">
        <color indexed="8"/>
      </right>
      <top style="thick">
        <color indexed="8"/>
      </top>
      <bottom style="medium">
        <color indexed="64"/>
      </bottom>
      <diagonal/>
    </border>
    <border>
      <left style="thick">
        <color indexed="8"/>
      </left>
      <right style="medium">
        <color indexed="64"/>
      </right>
      <top style="thick">
        <color indexed="8"/>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0" borderId="0"/>
    <xf numFmtId="0" fontId="10" fillId="0" borderId="0" applyNumberFormat="0" applyFill="0" applyBorder="0" applyAlignment="0" applyProtection="0">
      <alignment vertical="top"/>
      <protection locked="0"/>
    </xf>
  </cellStyleXfs>
  <cellXfs count="79">
    <xf numFmtId="0" fontId="0" fillId="0" borderId="0" xfId="0"/>
    <xf numFmtId="0" fontId="1" fillId="0" borderId="0" xfId="0" applyFont="1"/>
    <xf numFmtId="0" fontId="3" fillId="2" borderId="3" xfId="0" applyFont="1" applyFill="1" applyBorder="1" applyAlignment="1" applyProtection="1">
      <alignment horizontal="left" vertical="top" wrapText="1"/>
    </xf>
    <xf numFmtId="0" fontId="3" fillId="0" borderId="3" xfId="0" applyFont="1" applyBorder="1" applyAlignment="1" applyProtection="1">
      <alignment horizontal="left" vertical="top" wrapText="1"/>
    </xf>
    <xf numFmtId="0" fontId="3" fillId="2" borderId="7" xfId="0" applyFont="1" applyFill="1" applyBorder="1" applyAlignment="1" applyProtection="1">
      <alignment horizontal="center" vertical="top" wrapText="1"/>
    </xf>
    <xf numFmtId="0" fontId="3" fillId="2" borderId="8" xfId="0" applyFont="1" applyFill="1" applyBorder="1" applyAlignment="1" applyProtection="1">
      <alignment horizontal="center" vertical="top" wrapText="1"/>
    </xf>
    <xf numFmtId="0" fontId="3" fillId="2" borderId="14" xfId="0" applyFont="1" applyFill="1" applyBorder="1" applyAlignment="1" applyProtection="1">
      <alignment horizontal="left" vertical="top" wrapText="1"/>
    </xf>
    <xf numFmtId="0" fontId="3" fillId="2" borderId="15" xfId="0" applyFont="1" applyFill="1" applyBorder="1" applyAlignment="1" applyProtection="1">
      <alignment horizontal="center" vertical="top" wrapText="1"/>
    </xf>
    <xf numFmtId="0" fontId="2" fillId="0" borderId="3" xfId="0" applyFont="1" applyBorder="1" applyAlignment="1">
      <alignment horizontal="center"/>
    </xf>
    <xf numFmtId="0" fontId="4" fillId="0" borderId="0" xfId="0" applyFont="1"/>
    <xf numFmtId="0" fontId="3" fillId="2" borderId="19" xfId="0" applyFont="1" applyFill="1" applyBorder="1" applyAlignment="1" applyProtection="1">
      <alignment horizontal="center" vertical="top" wrapText="1"/>
    </xf>
    <xf numFmtId="0" fontId="0" fillId="0" borderId="0" xfId="0" applyAlignment="1">
      <alignment wrapText="1"/>
    </xf>
    <xf numFmtId="0" fontId="0" fillId="0" borderId="17" xfId="0" applyBorder="1" applyAlignment="1">
      <alignment wrapText="1"/>
    </xf>
    <xf numFmtId="0" fontId="2" fillId="3" borderId="17"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left" vertical="top" wrapText="1"/>
    </xf>
    <xf numFmtId="0" fontId="3" fillId="5" borderId="3" xfId="0" applyFont="1" applyFill="1" applyBorder="1" applyAlignment="1" applyProtection="1">
      <alignment horizontal="left" vertical="top" wrapText="1"/>
    </xf>
    <xf numFmtId="0" fontId="3" fillId="5" borderId="19" xfId="0" applyFont="1" applyFill="1" applyBorder="1" applyAlignment="1" applyProtection="1">
      <alignment horizontal="center" vertical="top" wrapText="1"/>
    </xf>
    <xf numFmtId="0" fontId="2" fillId="5" borderId="17" xfId="0" applyFont="1" applyFill="1" applyBorder="1" applyAlignment="1" applyProtection="1">
      <alignment horizontal="center" vertical="center" wrapText="1"/>
      <protection locked="0"/>
    </xf>
    <xf numFmtId="0" fontId="3" fillId="4" borderId="3" xfId="0" applyFont="1" applyFill="1" applyBorder="1" applyAlignment="1" applyProtection="1">
      <alignment vertical="top" wrapText="1"/>
    </xf>
    <xf numFmtId="0" fontId="3" fillId="5" borderId="1" xfId="0" applyFont="1" applyFill="1" applyBorder="1" applyAlignment="1" applyProtection="1">
      <alignment vertical="top" wrapText="1"/>
    </xf>
    <xf numFmtId="0" fontId="3" fillId="4" borderId="14" xfId="0" applyFont="1" applyFill="1" applyBorder="1" applyAlignment="1" applyProtection="1">
      <alignment horizontal="left" vertical="top" wrapText="1"/>
    </xf>
    <xf numFmtId="0" fontId="3" fillId="5" borderId="9" xfId="0" applyFont="1" applyFill="1" applyBorder="1" applyAlignment="1" applyProtection="1">
      <alignment vertical="top" wrapText="1"/>
    </xf>
    <xf numFmtId="0" fontId="3" fillId="5" borderId="4" xfId="0" applyFont="1" applyFill="1" applyBorder="1" applyAlignment="1" applyProtection="1">
      <alignment horizontal="left" vertical="top" wrapText="1"/>
    </xf>
    <xf numFmtId="0" fontId="3" fillId="4" borderId="6" xfId="0" applyFont="1" applyFill="1" applyBorder="1" applyAlignment="1" applyProtection="1">
      <alignment vertical="top" wrapText="1"/>
    </xf>
    <xf numFmtId="0" fontId="3" fillId="0" borderId="6" xfId="0" applyFont="1" applyBorder="1" applyAlignment="1" applyProtection="1">
      <alignment horizontal="left" vertical="top" wrapText="1"/>
    </xf>
    <xf numFmtId="0" fontId="3" fillId="5" borderId="8" xfId="0" applyFont="1" applyFill="1" applyBorder="1" applyAlignment="1" applyProtection="1">
      <alignment horizontal="center" vertical="top" wrapText="1"/>
    </xf>
    <xf numFmtId="0" fontId="3" fillId="4" borderId="26" xfId="0" applyFont="1" applyFill="1" applyBorder="1" applyAlignment="1" applyProtection="1">
      <alignment vertical="top" wrapText="1"/>
    </xf>
    <xf numFmtId="0" fontId="3" fillId="0" borderId="26" xfId="0" applyFont="1" applyBorder="1" applyAlignment="1" applyProtection="1">
      <alignment horizontal="left" vertical="top" wrapText="1"/>
    </xf>
    <xf numFmtId="0" fontId="3" fillId="2" borderId="27" xfId="0" applyFont="1" applyFill="1" applyBorder="1" applyAlignment="1" applyProtection="1">
      <alignment horizontal="center" vertical="top" wrapText="1"/>
    </xf>
    <xf numFmtId="0" fontId="0" fillId="0" borderId="11" xfId="0" applyBorder="1" applyAlignment="1">
      <alignment wrapText="1"/>
    </xf>
    <xf numFmtId="0" fontId="3" fillId="2" borderId="20" xfId="0" applyFont="1" applyFill="1" applyBorder="1" applyAlignment="1" applyProtection="1">
      <alignment horizontal="center" vertical="top" wrapText="1"/>
    </xf>
    <xf numFmtId="0" fontId="0" fillId="0" borderId="0" xfId="0" applyAlignment="1">
      <alignment horizontal="left"/>
    </xf>
    <xf numFmtId="0" fontId="0" fillId="0" borderId="0" xfId="0" applyAlignment="1">
      <alignment horizontal="center"/>
    </xf>
    <xf numFmtId="0" fontId="3" fillId="5" borderId="10" xfId="0" applyFont="1" applyFill="1" applyBorder="1" applyAlignment="1" applyProtection="1">
      <alignment horizontal="center" vertical="top" wrapText="1"/>
    </xf>
    <xf numFmtId="0" fontId="0" fillId="0" borderId="0" xfId="0" applyAlignment="1">
      <alignment horizontal="center" wrapText="1"/>
    </xf>
    <xf numFmtId="0" fontId="0" fillId="0" borderId="17" xfId="0" applyBorder="1" applyAlignment="1">
      <alignment horizontal="center" wrapText="1"/>
    </xf>
    <xf numFmtId="0" fontId="1" fillId="3" borderId="17" xfId="0" applyFont="1" applyFill="1" applyBorder="1" applyAlignment="1">
      <alignment wrapText="1"/>
    </xf>
    <xf numFmtId="0" fontId="0" fillId="0" borderId="17" xfId="0" applyBorder="1" applyAlignment="1">
      <alignment horizontal="left" wrapText="1"/>
    </xf>
    <xf numFmtId="0" fontId="0" fillId="0" borderId="17" xfId="0" applyBorder="1" applyAlignment="1">
      <alignment horizontal="left" vertical="center" wrapText="1"/>
    </xf>
    <xf numFmtId="0" fontId="2" fillId="2" borderId="11" xfId="0" applyFont="1" applyFill="1" applyBorder="1" applyAlignment="1" applyProtection="1">
      <alignment horizontal="center" vertical="center" textRotation="255" wrapText="1"/>
      <protection locked="0"/>
    </xf>
    <xf numFmtId="0" fontId="2" fillId="2" borderId="12" xfId="0" applyFont="1" applyFill="1" applyBorder="1" applyAlignment="1" applyProtection="1">
      <alignment horizontal="center" vertical="center" textRotation="255" wrapText="1"/>
      <protection locked="0"/>
    </xf>
    <xf numFmtId="0" fontId="2" fillId="2" borderId="13" xfId="0" applyFont="1" applyFill="1" applyBorder="1" applyAlignment="1" applyProtection="1">
      <alignment horizontal="center" vertical="center" textRotation="255" wrapText="1"/>
      <protection locked="0"/>
    </xf>
    <xf numFmtId="0" fontId="6" fillId="0" borderId="0" xfId="0" applyFont="1" applyFill="1" applyBorder="1" applyAlignment="1" applyProtection="1">
      <alignment horizontal="left" vertical="center"/>
    </xf>
    <xf numFmtId="0" fontId="3" fillId="0" borderId="0" xfId="0" applyFont="1" applyBorder="1" applyAlignment="1" applyProtection="1"/>
    <xf numFmtId="0" fontId="7" fillId="0" borderId="0" xfId="0" applyFont="1" applyBorder="1" applyProtection="1"/>
    <xf numFmtId="0" fontId="9" fillId="0" borderId="0" xfId="1" applyFont="1" applyAlignment="1" applyProtection="1">
      <alignment horizontal="left" vertical="center" wrapText="1"/>
    </xf>
    <xf numFmtId="0" fontId="7" fillId="0" borderId="0" xfId="0" applyFont="1" applyBorder="1" applyAlignment="1" applyProtection="1">
      <alignment wrapText="1"/>
    </xf>
    <xf numFmtId="37" fontId="11" fillId="0" borderId="0" xfId="2" applyNumberFormat="1" applyFont="1" applyAlignment="1" applyProtection="1"/>
    <xf numFmtId="0" fontId="9" fillId="0" borderId="0" xfId="1" applyFont="1" applyAlignment="1" applyProtection="1">
      <alignment wrapText="1"/>
    </xf>
    <xf numFmtId="0" fontId="6" fillId="0" borderId="0" xfId="0" applyFont="1" applyFill="1" applyBorder="1" applyAlignment="1" applyProtection="1">
      <alignment horizontal="right" vertical="center"/>
    </xf>
    <xf numFmtId="0" fontId="7" fillId="0" borderId="0" xfId="0" applyFont="1" applyBorder="1" applyAlignment="1" applyProtection="1">
      <alignment vertical="top"/>
    </xf>
    <xf numFmtId="0" fontId="7" fillId="0" borderId="0" xfId="0" applyFont="1" applyProtection="1"/>
    <xf numFmtId="0" fontId="9" fillId="0" borderId="0" xfId="0" applyFont="1" applyBorder="1" applyProtection="1"/>
    <xf numFmtId="0" fontId="9" fillId="0" borderId="0" xfId="0" applyFont="1" applyBorder="1" applyAlignment="1" applyProtection="1">
      <alignment horizontal="center"/>
    </xf>
    <xf numFmtId="0" fontId="9" fillId="0" borderId="0" xfId="0" applyFont="1" applyBorder="1" applyAlignment="1" applyProtection="1"/>
    <xf numFmtId="0" fontId="9" fillId="0" borderId="0" xfId="1" applyFont="1" applyAlignment="1" applyProtection="1">
      <alignment horizontal="left" vertical="center" wrapText="1" indent="1"/>
    </xf>
    <xf numFmtId="0" fontId="7" fillId="0" borderId="28" xfId="0" applyFont="1" applyBorder="1" applyProtection="1"/>
    <xf numFmtId="0" fontId="9" fillId="0" borderId="28" xfId="1" applyFont="1" applyBorder="1" applyAlignment="1" applyProtection="1">
      <alignment horizontal="left" vertical="center" wrapText="1"/>
    </xf>
    <xf numFmtId="0" fontId="7" fillId="0" borderId="28" xfId="0" applyFont="1" applyBorder="1" applyAlignment="1" applyProtection="1">
      <alignment vertical="top"/>
    </xf>
    <xf numFmtId="0" fontId="9" fillId="0" borderId="28" xfId="1" applyFont="1" applyFill="1" applyBorder="1" applyAlignment="1" applyProtection="1">
      <alignment horizontal="left" vertical="top" wrapText="1"/>
    </xf>
    <xf numFmtId="0" fontId="9" fillId="0" borderId="28" xfId="1" applyFont="1" applyBorder="1" applyAlignment="1" applyProtection="1">
      <alignment horizontal="left" vertical="top" wrapText="1"/>
    </xf>
    <xf numFmtId="0" fontId="7" fillId="6" borderId="28" xfId="0" applyFont="1" applyFill="1" applyBorder="1" applyAlignment="1" applyProtection="1">
      <alignment horizontal="left" vertical="center"/>
    </xf>
    <xf numFmtId="0" fontId="7" fillId="3" borderId="28" xfId="0" applyFont="1" applyFill="1" applyBorder="1" applyAlignment="1" applyProtection="1">
      <alignment horizontal="right" vertical="center"/>
    </xf>
    <xf numFmtId="0" fontId="2" fillId="3" borderId="1" xfId="0" applyFont="1"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2" fillId="2" borderId="24" xfId="0" applyFont="1" applyFill="1" applyBorder="1" applyAlignment="1" applyProtection="1">
      <alignment horizontal="center" vertical="center" wrapText="1"/>
    </xf>
    <xf numFmtId="0" fontId="1" fillId="0" borderId="0" xfId="0" applyFont="1" applyProtection="1"/>
    <xf numFmtId="0" fontId="0" fillId="0" borderId="0" xfId="0" applyProtection="1"/>
    <xf numFmtId="0" fontId="2" fillId="5" borderId="3"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2" borderId="22" xfId="0" applyFont="1" applyFill="1" applyBorder="1" applyAlignment="1" applyProtection="1">
      <alignment horizontal="center" vertical="center" wrapText="1"/>
    </xf>
    <xf numFmtId="0" fontId="2" fillId="5" borderId="23" xfId="0" applyFont="1" applyFill="1" applyBorder="1" applyAlignment="1" applyProtection="1">
      <alignment horizontal="center" vertical="center" wrapText="1"/>
    </xf>
    <xf numFmtId="0" fontId="2" fillId="2" borderId="23" xfId="0" applyFont="1" applyFill="1" applyBorder="1" applyAlignment="1" applyProtection="1">
      <alignment horizontal="center" vertical="center" wrapText="1"/>
    </xf>
    <xf numFmtId="0" fontId="2" fillId="2" borderId="25" xfId="0" applyFont="1" applyFill="1" applyBorder="1" applyAlignment="1" applyProtection="1">
      <alignment horizontal="center" vertical="center" wrapText="1"/>
    </xf>
    <xf numFmtId="0" fontId="0" fillId="0" borderId="0" xfId="0" applyAlignment="1" applyProtection="1">
      <alignment horizontal="center"/>
    </xf>
    <xf numFmtId="0" fontId="2" fillId="2" borderId="16" xfId="0" applyFont="1" applyFill="1" applyBorder="1" applyAlignment="1" applyProtection="1">
      <alignment horizontal="center" vertical="center" wrapText="1"/>
    </xf>
  </cellXfs>
  <cellStyles count="3">
    <cellStyle name="Hyperlink" xfId="2" builtinId="8"/>
    <cellStyle name="Normal" xfId="0" builtinId="0"/>
    <cellStyle name="Normal_Table of Contents" xfId="1"/>
  </cellStyles>
  <dxfs count="9">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WhiteSpace="0" zoomScaleNormal="100" workbookViewId="0"/>
  </sheetViews>
  <sheetFormatPr defaultColWidth="10.28515625" defaultRowHeight="12.75" x14ac:dyDescent="0.2"/>
  <cols>
    <col min="1" max="1" width="19.28515625" style="53" customWidth="1"/>
    <col min="2" max="2" width="28.7109375" style="52" customWidth="1"/>
    <col min="3" max="3" width="26" style="52" customWidth="1"/>
    <col min="4" max="4" width="35.85546875" style="52" customWidth="1"/>
    <col min="5" max="5" width="67.7109375" style="54" customWidth="1"/>
    <col min="6" max="16384" width="10.28515625" style="52"/>
  </cols>
  <sheetData>
    <row r="1" spans="1:5" s="44" customFormat="1" ht="20.25" x14ac:dyDescent="0.2">
      <c r="A1" s="42" t="s">
        <v>118</v>
      </c>
      <c r="B1" s="42"/>
      <c r="C1" s="42"/>
      <c r="D1" s="42"/>
      <c r="E1" s="43"/>
    </row>
    <row r="2" spans="1:5" s="44" customFormat="1" x14ac:dyDescent="0.2">
      <c r="A2" s="62" t="s">
        <v>130</v>
      </c>
      <c r="B2" s="61"/>
      <c r="C2" s="62" t="s">
        <v>131</v>
      </c>
      <c r="D2" s="61"/>
      <c r="E2" s="54"/>
    </row>
    <row r="3" spans="1:5" s="44" customFormat="1" x14ac:dyDescent="0.2">
      <c r="A3" s="62" t="s">
        <v>132</v>
      </c>
      <c r="B3" s="61"/>
      <c r="C3" s="62" t="s">
        <v>133</v>
      </c>
      <c r="D3" s="61"/>
      <c r="E3" s="54"/>
    </row>
    <row r="4" spans="1:5" s="46" customFormat="1" ht="35.1" customHeight="1" x14ac:dyDescent="0.2">
      <c r="A4" s="45" t="s">
        <v>119</v>
      </c>
      <c r="B4" s="45"/>
      <c r="C4" s="45"/>
      <c r="D4" s="45"/>
      <c r="E4" s="45"/>
    </row>
    <row r="5" spans="1:5" s="46" customFormat="1" ht="46.5" customHeight="1" x14ac:dyDescent="0.2">
      <c r="A5" s="45" t="s">
        <v>127</v>
      </c>
      <c r="B5" s="45"/>
      <c r="C5" s="45"/>
      <c r="D5" s="45"/>
      <c r="E5" s="45"/>
    </row>
    <row r="6" spans="1:5" s="46" customFormat="1" ht="65.25" customHeight="1" x14ac:dyDescent="0.2">
      <c r="A6" s="45" t="s">
        <v>128</v>
      </c>
      <c r="B6" s="45"/>
      <c r="C6" s="45"/>
      <c r="D6" s="45"/>
      <c r="E6" s="45"/>
    </row>
    <row r="7" spans="1:5" s="46" customFormat="1" ht="57" customHeight="1" x14ac:dyDescent="0.2">
      <c r="A7" s="55" t="s">
        <v>129</v>
      </c>
      <c r="B7" s="55"/>
      <c r="C7" s="55"/>
      <c r="D7" s="55"/>
      <c r="E7" s="55"/>
    </row>
    <row r="8" spans="1:5" s="44" customFormat="1" ht="8.25" customHeight="1" x14ac:dyDescent="0.2">
      <c r="A8" s="42"/>
      <c r="B8" s="47"/>
      <c r="C8" s="47"/>
      <c r="D8" s="47"/>
      <c r="E8" s="48"/>
    </row>
    <row r="9" spans="1:5" s="44" customFormat="1" ht="20.25" x14ac:dyDescent="0.2">
      <c r="A9" s="42" t="s">
        <v>117</v>
      </c>
      <c r="B9" s="49"/>
      <c r="C9" s="49"/>
      <c r="D9" s="49"/>
      <c r="E9" s="43"/>
    </row>
    <row r="10" spans="1:5" s="44" customFormat="1" ht="12.75" customHeight="1" x14ac:dyDescent="0.2">
      <c r="A10" s="56" t="s">
        <v>8</v>
      </c>
      <c r="B10" s="57" t="s">
        <v>124</v>
      </c>
      <c r="C10" s="57"/>
      <c r="D10" s="57"/>
      <c r="E10" s="57"/>
    </row>
    <row r="11" spans="1:5" s="44" customFormat="1" ht="12.75" customHeight="1" x14ac:dyDescent="0.2">
      <c r="A11" s="56" t="s">
        <v>120</v>
      </c>
      <c r="B11" s="57" t="s">
        <v>125</v>
      </c>
      <c r="C11" s="57"/>
      <c r="D11" s="57"/>
      <c r="E11" s="57"/>
    </row>
    <row r="12" spans="1:5" s="50" customFormat="1" ht="12.75" customHeight="1" x14ac:dyDescent="0.25">
      <c r="A12" s="58" t="s">
        <v>52</v>
      </c>
      <c r="B12" s="59" t="s">
        <v>126</v>
      </c>
      <c r="C12" s="59"/>
      <c r="D12" s="59"/>
      <c r="E12" s="59"/>
    </row>
    <row r="13" spans="1:5" s="50" customFormat="1" ht="12.75" customHeight="1" x14ac:dyDescent="0.25">
      <c r="A13" s="58" t="s">
        <v>121</v>
      </c>
      <c r="B13" s="60" t="s">
        <v>123</v>
      </c>
      <c r="C13" s="60"/>
      <c r="D13" s="60"/>
      <c r="E13" s="60"/>
    </row>
    <row r="14" spans="1:5" s="50" customFormat="1" x14ac:dyDescent="0.25"/>
    <row r="15" spans="1:5" s="50" customFormat="1" x14ac:dyDescent="0.25"/>
    <row r="16" spans="1:5" s="50" customFormat="1" x14ac:dyDescent="0.25"/>
    <row r="17" spans="1:5" s="50" customFormat="1" x14ac:dyDescent="0.25"/>
    <row r="18" spans="1:5" s="44" customFormat="1" x14ac:dyDescent="0.2">
      <c r="A18" s="47"/>
      <c r="B18" s="51"/>
      <c r="C18" s="51"/>
      <c r="D18" s="51"/>
      <c r="E18" s="48"/>
    </row>
  </sheetData>
  <mergeCells count="8">
    <mergeCell ref="A7:E7"/>
    <mergeCell ref="B10:E10"/>
    <mergeCell ref="B13:E13"/>
    <mergeCell ref="B11:E11"/>
    <mergeCell ref="B12:E12"/>
    <mergeCell ref="A4:E4"/>
    <mergeCell ref="A6:E6"/>
    <mergeCell ref="A5:E5"/>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topLeftCell="B1" zoomScale="90" zoomScaleNormal="90" workbookViewId="0">
      <selection activeCell="F3" sqref="F3"/>
    </sheetView>
  </sheetViews>
  <sheetFormatPr defaultRowHeight="15" x14ac:dyDescent="0.25"/>
  <cols>
    <col min="1" max="1" width="7.28515625" hidden="1" customWidth="1"/>
    <col min="2" max="2" width="3.85546875" bestFit="1" customWidth="1"/>
    <col min="3" max="3" width="66.85546875" customWidth="1"/>
    <col min="4" max="4" width="63.42578125" style="31" customWidth="1"/>
    <col min="5" max="5" width="40.42578125" customWidth="1"/>
    <col min="6" max="6" width="11.5703125" bestFit="1" customWidth="1"/>
    <col min="7" max="7" width="94.5703125" customWidth="1"/>
  </cols>
  <sheetData>
    <row r="1" spans="1:7" ht="24" thickBot="1" x14ac:dyDescent="0.4">
      <c r="B1" s="1" t="s">
        <v>91</v>
      </c>
      <c r="F1" s="9"/>
    </row>
    <row r="2" spans="1:7" ht="64.5" thickTop="1" thickBot="1" x14ac:dyDescent="0.3">
      <c r="A2" s="8" t="s">
        <v>0</v>
      </c>
      <c r="B2" s="63" t="s">
        <v>109</v>
      </c>
      <c r="C2" s="63" t="s">
        <v>1</v>
      </c>
      <c r="D2" s="64" t="s">
        <v>101</v>
      </c>
      <c r="E2" s="65" t="s">
        <v>3</v>
      </c>
      <c r="F2" s="13" t="s">
        <v>102</v>
      </c>
      <c r="G2" s="13" t="s">
        <v>111</v>
      </c>
    </row>
    <row r="3" spans="1:7" ht="101.25" thickTop="1" thickBot="1" x14ac:dyDescent="0.3">
      <c r="A3" s="39" t="s">
        <v>8</v>
      </c>
      <c r="B3" s="66">
        <v>1</v>
      </c>
      <c r="C3" s="14" t="s">
        <v>27</v>
      </c>
      <c r="D3" s="2" t="s">
        <v>87</v>
      </c>
      <c r="E3" s="10" t="s">
        <v>48</v>
      </c>
      <c r="F3" s="12"/>
      <c r="G3" s="38" t="str">
        <f>IF(F3&gt;3,"Response required"," ")</f>
        <v xml:space="preserve"> </v>
      </c>
    </row>
    <row r="4" spans="1:7" ht="58.5" thickTop="1" thickBot="1" x14ac:dyDescent="0.3">
      <c r="A4" s="40"/>
      <c r="B4" s="67">
        <v>2</v>
      </c>
      <c r="C4" s="15" t="s">
        <v>92</v>
      </c>
      <c r="D4" s="15" t="s">
        <v>55</v>
      </c>
      <c r="E4" s="16" t="s">
        <v>37</v>
      </c>
      <c r="F4" s="12"/>
      <c r="G4" s="38" t="str">
        <f t="shared" ref="G4:G17" si="0">IF(F4&gt;3,"Response required"," ")</f>
        <v xml:space="preserve"> </v>
      </c>
    </row>
    <row r="5" spans="1:7" ht="101.25" thickTop="1" thickBot="1" x14ac:dyDescent="0.3">
      <c r="A5" s="40"/>
      <c r="B5" s="66">
        <v>3</v>
      </c>
      <c r="C5" s="14" t="s">
        <v>9</v>
      </c>
      <c r="D5" s="2" t="s">
        <v>56</v>
      </c>
      <c r="E5" s="10" t="s">
        <v>10</v>
      </c>
      <c r="F5" s="12"/>
      <c r="G5" s="38" t="str">
        <f t="shared" si="0"/>
        <v xml:space="preserve"> </v>
      </c>
    </row>
    <row r="6" spans="1:7" ht="72.75" thickTop="1" thickBot="1" x14ac:dyDescent="0.3">
      <c r="A6" s="40"/>
      <c r="B6" s="67">
        <v>4</v>
      </c>
      <c r="C6" s="15" t="s">
        <v>11</v>
      </c>
      <c r="D6" s="15" t="s">
        <v>57</v>
      </c>
      <c r="E6" s="16" t="s">
        <v>12</v>
      </c>
      <c r="F6" s="12"/>
      <c r="G6" s="38" t="str">
        <f t="shared" si="0"/>
        <v xml:space="preserve"> </v>
      </c>
    </row>
    <row r="7" spans="1:7" ht="186.75" thickTop="1" thickBot="1" x14ac:dyDescent="0.3">
      <c r="A7" s="40"/>
      <c r="B7" s="66">
        <v>5</v>
      </c>
      <c r="C7" s="14" t="s">
        <v>93</v>
      </c>
      <c r="D7" s="2" t="s">
        <v>88</v>
      </c>
      <c r="E7" s="10" t="s">
        <v>89</v>
      </c>
      <c r="F7" s="12"/>
      <c r="G7" s="38" t="str">
        <f t="shared" si="0"/>
        <v xml:space="preserve"> </v>
      </c>
    </row>
    <row r="8" spans="1:7" ht="101.25" thickTop="1" thickBot="1" x14ac:dyDescent="0.3">
      <c r="A8" s="40"/>
      <c r="B8" s="67">
        <v>6</v>
      </c>
      <c r="C8" s="15" t="s">
        <v>13</v>
      </c>
      <c r="D8" s="15" t="s">
        <v>58</v>
      </c>
      <c r="E8" s="16" t="s">
        <v>10</v>
      </c>
      <c r="F8" s="12"/>
      <c r="G8" s="38" t="str">
        <f t="shared" si="0"/>
        <v xml:space="preserve"> </v>
      </c>
    </row>
    <row r="9" spans="1:7" ht="44.25" thickTop="1" thickBot="1" x14ac:dyDescent="0.3">
      <c r="A9" s="40"/>
      <c r="B9" s="66">
        <v>7</v>
      </c>
      <c r="C9" s="14" t="s">
        <v>30</v>
      </c>
      <c r="D9" s="2" t="s">
        <v>59</v>
      </c>
      <c r="E9" s="10" t="s">
        <v>14</v>
      </c>
      <c r="F9" s="12"/>
      <c r="G9" s="38" t="str">
        <f t="shared" si="0"/>
        <v xml:space="preserve"> </v>
      </c>
    </row>
    <row r="10" spans="1:7" ht="115.5" thickTop="1" thickBot="1" x14ac:dyDescent="0.3">
      <c r="A10" s="40"/>
      <c r="B10" s="67">
        <v>8</v>
      </c>
      <c r="C10" s="15" t="s">
        <v>40</v>
      </c>
      <c r="D10" s="15" t="s">
        <v>60</v>
      </c>
      <c r="E10" s="16" t="s">
        <v>95</v>
      </c>
      <c r="F10" s="12"/>
      <c r="G10" s="38" t="str">
        <f>IF(F10&gt;3,"Response required: discuss how project will proactively manage organizational change."," ")</f>
        <v xml:space="preserve"> </v>
      </c>
    </row>
    <row r="11" spans="1:7" ht="144" thickTop="1" thickBot="1" x14ac:dyDescent="0.3">
      <c r="A11" s="40"/>
      <c r="B11" s="66">
        <v>9</v>
      </c>
      <c r="C11" s="14" t="s">
        <v>43</v>
      </c>
      <c r="D11" s="2" t="s">
        <v>134</v>
      </c>
      <c r="E11" s="10" t="s">
        <v>16</v>
      </c>
      <c r="F11" s="12"/>
      <c r="G11" s="38" t="str">
        <f t="shared" si="0"/>
        <v xml:space="preserve"> </v>
      </c>
    </row>
    <row r="12" spans="1:7" ht="186.75" thickTop="1" thickBot="1" x14ac:dyDescent="0.3">
      <c r="A12" s="40"/>
      <c r="B12" s="67">
        <v>10</v>
      </c>
      <c r="C12" s="15" t="s">
        <v>23</v>
      </c>
      <c r="D12" s="15" t="s">
        <v>61</v>
      </c>
      <c r="E12" s="16" t="s">
        <v>135</v>
      </c>
      <c r="F12" s="12"/>
      <c r="G12" s="38" t="str">
        <f t="shared" si="0"/>
        <v xml:space="preserve"> </v>
      </c>
    </row>
    <row r="13" spans="1:7" ht="87" thickTop="1" thickBot="1" x14ac:dyDescent="0.3">
      <c r="A13" s="40"/>
      <c r="B13" s="66">
        <v>11</v>
      </c>
      <c r="C13" s="14" t="s">
        <v>112</v>
      </c>
      <c r="D13" s="2" t="s">
        <v>62</v>
      </c>
      <c r="E13" s="10" t="s">
        <v>94</v>
      </c>
      <c r="F13" s="12"/>
      <c r="G13" s="38" t="str">
        <f t="shared" si="0"/>
        <v xml:space="preserve"> </v>
      </c>
    </row>
    <row r="14" spans="1:7" ht="129.75" thickTop="1" thickBot="1" x14ac:dyDescent="0.3">
      <c r="A14" s="40"/>
      <c r="B14" s="67">
        <v>12</v>
      </c>
      <c r="C14" s="15" t="s">
        <v>20</v>
      </c>
      <c r="D14" s="15" t="s">
        <v>63</v>
      </c>
      <c r="E14" s="16" t="s">
        <v>136</v>
      </c>
      <c r="F14" s="12"/>
      <c r="G14" s="38" t="str">
        <f t="shared" si="0"/>
        <v xml:space="preserve"> </v>
      </c>
    </row>
    <row r="15" spans="1:7" ht="158.25" thickTop="1" thickBot="1" x14ac:dyDescent="0.3">
      <c r="A15" s="40"/>
      <c r="B15" s="66">
        <v>13</v>
      </c>
      <c r="C15" s="14" t="s">
        <v>53</v>
      </c>
      <c r="D15" s="2" t="s">
        <v>64</v>
      </c>
      <c r="E15" s="10" t="s">
        <v>137</v>
      </c>
      <c r="F15" s="12"/>
      <c r="G15" s="38" t="str">
        <f t="shared" si="0"/>
        <v xml:space="preserve"> </v>
      </c>
    </row>
    <row r="16" spans="1:7" ht="144" thickTop="1" thickBot="1" x14ac:dyDescent="0.3">
      <c r="A16" s="40"/>
      <c r="B16" s="67">
        <v>14</v>
      </c>
      <c r="C16" s="15" t="s">
        <v>54</v>
      </c>
      <c r="D16" s="15" t="s">
        <v>138</v>
      </c>
      <c r="E16" s="16" t="s">
        <v>100</v>
      </c>
      <c r="F16" s="29"/>
      <c r="G16" s="38" t="str">
        <f t="shared" si="0"/>
        <v xml:space="preserve"> </v>
      </c>
    </row>
    <row r="17" spans="1:7" ht="143.25" thickBot="1" x14ac:dyDescent="0.3">
      <c r="A17" s="41"/>
      <c r="B17" s="68">
        <v>15</v>
      </c>
      <c r="C17" s="20" t="s">
        <v>31</v>
      </c>
      <c r="D17" s="6" t="s">
        <v>65</v>
      </c>
      <c r="E17" s="30" t="s">
        <v>10</v>
      </c>
      <c r="F17" s="12"/>
      <c r="G17" s="38" t="str">
        <f t="shared" si="0"/>
        <v xml:space="preserve"> </v>
      </c>
    </row>
    <row r="18" spans="1:7" x14ac:dyDescent="0.25">
      <c r="F18" s="11"/>
    </row>
    <row r="19" spans="1:7" x14ac:dyDescent="0.25">
      <c r="F19" s="11"/>
    </row>
  </sheetData>
  <mergeCells count="1">
    <mergeCell ref="A3:A17"/>
  </mergeCells>
  <conditionalFormatting sqref="F3:F17">
    <cfRule type="cellIs" dxfId="8" priority="1" operator="equal">
      <formula>3</formula>
    </cfRule>
    <cfRule type="cellIs" dxfId="7" priority="2" operator="greaterThan">
      <formula>3</formula>
    </cfRule>
    <cfRule type="cellIs" dxfId="6" priority="3" operator="lessThan">
      <formula>3</formula>
    </cfRule>
  </conditionalFormatting>
  <pageMargins left="0" right="0" top="0.25" bottom="0" header="0.3" footer="0.3"/>
  <pageSetup orientation="landscape" r:id="rId1"/>
  <headerFooter>
    <oddFooter>&amp;F</oddFooter>
  </headerFooter>
  <rowBreaks count="2" manualBreakCount="2">
    <brk id="2" max="16383" man="1"/>
    <brk id="7"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Sheet1!$A$1:$A$5</xm:f>
          </x14:formula1>
          <xm:sqref>F3 F6 F11:F12</xm:sqref>
        </x14:dataValidation>
        <x14:dataValidation type="list" allowBlank="1" showInputMessage="1" showErrorMessage="1">
          <x14:formula1>
            <xm:f>Sheet1!$D$1:$D$2</xm:f>
          </x14:formula1>
          <xm:sqref>F4 F9</xm:sqref>
        </x14:dataValidation>
        <x14:dataValidation type="list" allowBlank="1" showInputMessage="1" showErrorMessage="1">
          <x14:formula1>
            <xm:f>Sheet1!$B$1:$B$4</xm:f>
          </x14:formula1>
          <xm:sqref>F5 F8 F14 F17</xm:sqref>
        </x14:dataValidation>
        <x14:dataValidation type="list" allowBlank="1" showInputMessage="1" showErrorMessage="1">
          <x14:formula1>
            <xm:f>Sheet1!$C$1:$C$3</xm:f>
          </x14:formula1>
          <xm:sqref>F7 F10 F13 F15:F16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topLeftCell="B1" zoomScale="90" zoomScaleNormal="90" workbookViewId="0">
      <selection activeCell="F4" sqref="F4"/>
    </sheetView>
  </sheetViews>
  <sheetFormatPr defaultRowHeight="15" x14ac:dyDescent="0.25"/>
  <cols>
    <col min="1" max="1" width="7.28515625" hidden="1" customWidth="1"/>
    <col min="2" max="2" width="3.85546875" bestFit="1" customWidth="1"/>
    <col min="3" max="3" width="66.85546875" customWidth="1"/>
    <col min="4" max="4" width="63.42578125" customWidth="1"/>
    <col min="5" max="5" width="30.7109375" bestFit="1" customWidth="1"/>
    <col min="6" max="6" width="11.5703125" style="34" bestFit="1" customWidth="1"/>
    <col min="7" max="7" width="94.7109375" style="11" customWidth="1"/>
  </cols>
  <sheetData>
    <row r="2" spans="1:7" ht="33.75" customHeight="1" thickBot="1" x14ac:dyDescent="0.4">
      <c r="B2" s="69" t="s">
        <v>122</v>
      </c>
      <c r="C2" s="70"/>
      <c r="D2" s="70"/>
      <c r="E2" s="70"/>
    </row>
    <row r="3" spans="1:7" ht="78" customHeight="1" thickTop="1" thickBot="1" x14ac:dyDescent="0.3">
      <c r="A3" s="8" t="s">
        <v>0</v>
      </c>
      <c r="B3" s="71" t="s">
        <v>109</v>
      </c>
      <c r="C3" s="71" t="s">
        <v>1</v>
      </c>
      <c r="D3" s="67" t="s">
        <v>2</v>
      </c>
      <c r="E3" s="72" t="s">
        <v>3</v>
      </c>
      <c r="F3" s="17" t="s">
        <v>102</v>
      </c>
      <c r="G3" s="13" t="s">
        <v>110</v>
      </c>
    </row>
    <row r="4" spans="1:7" ht="94.5" customHeight="1" thickBot="1" x14ac:dyDescent="0.3">
      <c r="A4" s="39" t="s">
        <v>49</v>
      </c>
      <c r="B4" s="73">
        <v>16</v>
      </c>
      <c r="C4" s="23" t="s">
        <v>15</v>
      </c>
      <c r="D4" s="24" t="s">
        <v>66</v>
      </c>
      <c r="E4" s="4" t="s">
        <v>107</v>
      </c>
      <c r="F4" s="35"/>
      <c r="G4" s="38" t="str">
        <f>IF(F4&gt;3,"Response required: Texas major information resources projects scheduled for greater than 28 months have a high probability to fall behind schedule and be over budget. How will your agency manage this risk?"," ")</f>
        <v xml:space="preserve"> </v>
      </c>
    </row>
    <row r="5" spans="1:7" ht="94.5" customHeight="1" thickTop="1" thickBot="1" x14ac:dyDescent="0.3">
      <c r="A5" s="40"/>
      <c r="B5" s="74">
        <v>17</v>
      </c>
      <c r="C5" s="19" t="s">
        <v>4</v>
      </c>
      <c r="D5" s="15" t="s">
        <v>67</v>
      </c>
      <c r="E5" s="25" t="s">
        <v>34</v>
      </c>
      <c r="F5" s="35"/>
      <c r="G5" s="38" t="str">
        <f>IF(F5&gt;3,"Response required: Texas major information resources projects valued at over $10 million have a high probability of being delayed and over budget. How will your agency manage this risk?"," ")</f>
        <v xml:space="preserve"> </v>
      </c>
    </row>
    <row r="6" spans="1:7" ht="144" thickTop="1" thickBot="1" x14ac:dyDescent="0.3">
      <c r="A6" s="40"/>
      <c r="B6" s="75">
        <v>18</v>
      </c>
      <c r="C6" s="18" t="s">
        <v>103</v>
      </c>
      <c r="D6" s="3" t="s">
        <v>68</v>
      </c>
      <c r="E6" s="5" t="s">
        <v>97</v>
      </c>
      <c r="F6" s="35"/>
      <c r="G6" s="38" t="str">
        <f t="shared" ref="G6:G20" si="0">IF(F6&gt;3,"Response required"," ")</f>
        <v xml:space="preserve"> </v>
      </c>
    </row>
    <row r="7" spans="1:7" ht="149.25" customHeight="1" thickTop="1" thickBot="1" x14ac:dyDescent="0.3">
      <c r="A7" s="40"/>
      <c r="B7" s="74">
        <v>19</v>
      </c>
      <c r="C7" s="19" t="s">
        <v>105</v>
      </c>
      <c r="D7" s="15" t="s">
        <v>104</v>
      </c>
      <c r="E7" s="25" t="s">
        <v>106</v>
      </c>
      <c r="F7" s="35"/>
      <c r="G7" s="38" t="str">
        <f>IF(F7&gt;3,"Response required: What different steps is the agency taking in order to deliver this project on-time and within budget compared to past projects?"," ")</f>
        <v xml:space="preserve"> </v>
      </c>
    </row>
    <row r="8" spans="1:7" ht="165.75" customHeight="1" thickTop="1" thickBot="1" x14ac:dyDescent="0.3">
      <c r="A8" s="40"/>
      <c r="B8" s="75">
        <v>20</v>
      </c>
      <c r="C8" s="18" t="s">
        <v>44</v>
      </c>
      <c r="D8" s="3" t="s">
        <v>69</v>
      </c>
      <c r="E8" s="5" t="s">
        <v>50</v>
      </c>
      <c r="F8" s="35"/>
      <c r="G8" s="38" t="str">
        <f t="shared" si="0"/>
        <v xml:space="preserve"> </v>
      </c>
    </row>
    <row r="9" spans="1:7" ht="60" customHeight="1" thickTop="1" thickBot="1" x14ac:dyDescent="0.3">
      <c r="A9" s="40"/>
      <c r="B9" s="74">
        <v>21</v>
      </c>
      <c r="C9" s="19" t="s">
        <v>113</v>
      </c>
      <c r="D9" s="15" t="s">
        <v>70</v>
      </c>
      <c r="E9" s="25" t="s">
        <v>45</v>
      </c>
      <c r="F9" s="35"/>
      <c r="G9" s="38" t="str">
        <f t="shared" si="0"/>
        <v xml:space="preserve"> </v>
      </c>
    </row>
    <row r="10" spans="1:7" ht="56.25" customHeight="1" thickTop="1" thickBot="1" x14ac:dyDescent="0.3">
      <c r="A10" s="40"/>
      <c r="B10" s="75">
        <v>22</v>
      </c>
      <c r="C10" s="18" t="s">
        <v>114</v>
      </c>
      <c r="D10" s="3" t="s">
        <v>71</v>
      </c>
      <c r="E10" s="5" t="s">
        <v>17</v>
      </c>
      <c r="F10" s="35"/>
      <c r="G10" s="38" t="str">
        <f t="shared" si="0"/>
        <v xml:space="preserve"> </v>
      </c>
    </row>
    <row r="11" spans="1:7" ht="78" customHeight="1" thickTop="1" thickBot="1" x14ac:dyDescent="0.3">
      <c r="A11" s="40"/>
      <c r="B11" s="74">
        <v>23</v>
      </c>
      <c r="C11" s="19" t="s">
        <v>25</v>
      </c>
      <c r="D11" s="15" t="s">
        <v>72</v>
      </c>
      <c r="E11" s="25" t="s">
        <v>26</v>
      </c>
      <c r="F11" s="35"/>
      <c r="G11" s="38" t="str">
        <f t="shared" si="0"/>
        <v xml:space="preserve"> </v>
      </c>
    </row>
    <row r="12" spans="1:7" ht="229.5" customHeight="1" thickTop="1" thickBot="1" x14ac:dyDescent="0.3">
      <c r="A12" s="40"/>
      <c r="B12" s="75">
        <v>24</v>
      </c>
      <c r="C12" s="18" t="s">
        <v>18</v>
      </c>
      <c r="D12" s="3" t="s">
        <v>73</v>
      </c>
      <c r="E12" s="5" t="s">
        <v>96</v>
      </c>
      <c r="F12" s="35"/>
      <c r="G12" s="38" t="str">
        <f t="shared" si="0"/>
        <v xml:space="preserve"> </v>
      </c>
    </row>
    <row r="13" spans="1:7" ht="164.25" customHeight="1" thickTop="1" thickBot="1" x14ac:dyDescent="0.3">
      <c r="A13" s="40"/>
      <c r="B13" s="74">
        <v>25</v>
      </c>
      <c r="C13" s="19" t="s">
        <v>19</v>
      </c>
      <c r="D13" s="15" t="s">
        <v>74</v>
      </c>
      <c r="E13" s="25" t="s">
        <v>10</v>
      </c>
      <c r="F13" s="35"/>
      <c r="G13" s="38" t="str">
        <f t="shared" si="0"/>
        <v xml:space="preserve"> </v>
      </c>
    </row>
    <row r="14" spans="1:7" ht="147" customHeight="1" thickTop="1" thickBot="1" x14ac:dyDescent="0.3">
      <c r="A14" s="40"/>
      <c r="B14" s="75">
        <v>26</v>
      </c>
      <c r="C14" s="18" t="s">
        <v>46</v>
      </c>
      <c r="D14" s="3" t="s">
        <v>75</v>
      </c>
      <c r="E14" s="5" t="s">
        <v>139</v>
      </c>
      <c r="F14" s="35"/>
      <c r="G14" s="38" t="str">
        <f t="shared" si="0"/>
        <v xml:space="preserve"> </v>
      </c>
    </row>
    <row r="15" spans="1:7" ht="152.25" customHeight="1" thickTop="1" thickBot="1" x14ac:dyDescent="0.3">
      <c r="A15" s="40"/>
      <c r="B15" s="74">
        <v>27</v>
      </c>
      <c r="C15" s="19" t="s">
        <v>47</v>
      </c>
      <c r="D15" s="15" t="s">
        <v>76</v>
      </c>
      <c r="E15" s="25" t="s">
        <v>21</v>
      </c>
      <c r="F15" s="35"/>
      <c r="G15" s="38" t="str">
        <f t="shared" si="0"/>
        <v xml:space="preserve"> </v>
      </c>
    </row>
    <row r="16" spans="1:7" ht="98.25" customHeight="1" thickTop="1" thickBot="1" x14ac:dyDescent="0.3">
      <c r="A16" s="40"/>
      <c r="B16" s="75">
        <v>28</v>
      </c>
      <c r="C16" s="18" t="s">
        <v>98</v>
      </c>
      <c r="D16" s="3" t="s">
        <v>99</v>
      </c>
      <c r="E16" s="5" t="s">
        <v>35</v>
      </c>
      <c r="F16" s="35"/>
      <c r="G16" s="38" t="str">
        <f t="shared" si="0"/>
        <v xml:space="preserve"> </v>
      </c>
    </row>
    <row r="17" spans="1:7" ht="115.5" thickTop="1" thickBot="1" x14ac:dyDescent="0.3">
      <c r="A17" s="40"/>
      <c r="B17" s="74">
        <v>29</v>
      </c>
      <c r="C17" s="19" t="s">
        <v>29</v>
      </c>
      <c r="D17" s="15" t="s">
        <v>77</v>
      </c>
      <c r="E17" s="25" t="s">
        <v>5</v>
      </c>
      <c r="F17" s="35"/>
      <c r="G17" s="38" t="str">
        <f t="shared" si="0"/>
        <v xml:space="preserve"> </v>
      </c>
    </row>
    <row r="18" spans="1:7" ht="87" thickTop="1" thickBot="1" x14ac:dyDescent="0.3">
      <c r="A18" s="40"/>
      <c r="B18" s="75">
        <v>30</v>
      </c>
      <c r="C18" s="18" t="s">
        <v>42</v>
      </c>
      <c r="D18" s="3" t="s">
        <v>78</v>
      </c>
      <c r="E18" s="5" t="s">
        <v>35</v>
      </c>
      <c r="F18" s="35"/>
      <c r="G18" s="38" t="str">
        <f t="shared" si="0"/>
        <v xml:space="preserve"> </v>
      </c>
    </row>
    <row r="19" spans="1:7" ht="201" thickTop="1" thickBot="1" x14ac:dyDescent="0.3">
      <c r="A19" s="40"/>
      <c r="B19" s="74">
        <v>31</v>
      </c>
      <c r="C19" s="19" t="s">
        <v>38</v>
      </c>
      <c r="D19" s="15" t="s">
        <v>79</v>
      </c>
      <c r="E19" s="25" t="s">
        <v>140</v>
      </c>
      <c r="F19" s="35"/>
      <c r="G19" s="38" t="str">
        <f t="shared" si="0"/>
        <v xml:space="preserve"> </v>
      </c>
    </row>
    <row r="20" spans="1:7" ht="158.25" thickTop="1" thickBot="1" x14ac:dyDescent="0.3">
      <c r="A20" s="40"/>
      <c r="B20" s="75">
        <v>32</v>
      </c>
      <c r="C20" s="18" t="s">
        <v>39</v>
      </c>
      <c r="D20" s="3" t="s">
        <v>80</v>
      </c>
      <c r="E20" s="5" t="s">
        <v>36</v>
      </c>
      <c r="F20" s="35"/>
      <c r="G20" s="38" t="str">
        <f t="shared" si="0"/>
        <v xml:space="preserve"> </v>
      </c>
    </row>
    <row r="21" spans="1:7" ht="67.5" customHeight="1" thickTop="1" thickBot="1" x14ac:dyDescent="0.3">
      <c r="A21" s="40"/>
      <c r="B21" s="74">
        <v>33</v>
      </c>
      <c r="C21" s="19" t="s">
        <v>6</v>
      </c>
      <c r="D21" s="15" t="s">
        <v>81</v>
      </c>
      <c r="E21" s="25" t="s">
        <v>7</v>
      </c>
      <c r="F21" s="35"/>
      <c r="G21" s="38" t="str">
        <f>IF(F21&gt;3,"Response required: Explain how this project will manage the risk if other projects it is dependent on are delayed or cancelled."," ")</f>
        <v xml:space="preserve"> </v>
      </c>
    </row>
    <row r="22" spans="1:7" ht="68.25" customHeight="1" thickTop="1" thickBot="1" x14ac:dyDescent="0.3">
      <c r="A22" s="41"/>
      <c r="B22" s="76">
        <v>34</v>
      </c>
      <c r="C22" s="26" t="s">
        <v>24</v>
      </c>
      <c r="D22" s="27" t="s">
        <v>82</v>
      </c>
      <c r="E22" s="28" t="s">
        <v>7</v>
      </c>
      <c r="F22" s="35"/>
      <c r="G22" s="38" t="str">
        <f>IF(F22&gt;3,"Response required: Explain why this project is not being broken up into two or more separate projects."," ")</f>
        <v xml:space="preserve"> </v>
      </c>
    </row>
  </sheetData>
  <mergeCells count="1">
    <mergeCell ref="A4:A22"/>
  </mergeCells>
  <conditionalFormatting sqref="F4:F22">
    <cfRule type="cellIs" dxfId="5" priority="1" operator="greaterThan">
      <formula>3</formula>
    </cfRule>
    <cfRule type="cellIs" dxfId="4" priority="2" operator="equal">
      <formula>3</formula>
    </cfRule>
    <cfRule type="cellIs" dxfId="3" priority="3" operator="lessThan">
      <formula>3</formula>
    </cfRule>
  </conditionalFormatting>
  <pageMargins left="0" right="0" top="0.25" bottom="0" header="0.3" footer="0.3"/>
  <pageSetup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Sheet1!$C$1:$C$3</xm:f>
          </x14:formula1>
          <xm:sqref>F4 F11:F12 F14 F16:F20</xm:sqref>
        </x14:dataValidation>
        <x14:dataValidation type="list" allowBlank="1" showInputMessage="1" showErrorMessage="1">
          <x14:formula1>
            <xm:f>Sheet1!$A$1:$A$5</xm:f>
          </x14:formula1>
          <xm:sqref>F5 F7:F8 F15</xm:sqref>
        </x14:dataValidation>
        <x14:dataValidation type="list" allowBlank="1" showInputMessage="1" showErrorMessage="1">
          <x14:formula1>
            <xm:f>Sheet1!$D$1:$D$2</xm:f>
          </x14:formula1>
          <xm:sqref>F21:F22 F10 F6</xm:sqref>
        </x14:dataValidation>
        <x14:dataValidation type="list" allowBlank="1" showInputMessage="1" showErrorMessage="1">
          <x14:formula1>
            <xm:f>Sheet1!$B$1:$B$4</xm:f>
          </x14:formula1>
          <xm:sqref>F13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
  <sheetViews>
    <sheetView topLeftCell="B1" zoomScale="90" zoomScaleNormal="90" workbookViewId="0">
      <selection activeCell="F4" sqref="F4"/>
    </sheetView>
  </sheetViews>
  <sheetFormatPr defaultRowHeight="15" x14ac:dyDescent="0.25"/>
  <cols>
    <col min="1" max="1" width="7.28515625" hidden="1" customWidth="1"/>
    <col min="2" max="2" width="3.85546875" bestFit="1" customWidth="1"/>
    <col min="3" max="3" width="66.85546875" customWidth="1"/>
    <col min="4" max="4" width="63.42578125" customWidth="1"/>
    <col min="5" max="5" width="30.7109375" style="32" bestFit="1" customWidth="1"/>
    <col min="6" max="6" width="11.5703125" style="11" bestFit="1" customWidth="1"/>
    <col min="7" max="7" width="94.5703125" customWidth="1"/>
  </cols>
  <sheetData>
    <row r="2" spans="1:7" ht="24" thickBot="1" x14ac:dyDescent="0.4">
      <c r="B2" s="69" t="s">
        <v>90</v>
      </c>
      <c r="C2" s="70"/>
      <c r="D2" s="70"/>
      <c r="E2" s="77"/>
    </row>
    <row r="3" spans="1:7" ht="64.5" thickTop="1" thickBot="1" x14ac:dyDescent="0.3">
      <c r="A3" s="8" t="s">
        <v>0</v>
      </c>
      <c r="B3" s="63" t="s">
        <v>109</v>
      </c>
      <c r="C3" s="63" t="s">
        <v>1</v>
      </c>
      <c r="D3" s="64" t="s">
        <v>2</v>
      </c>
      <c r="E3" s="64" t="s">
        <v>3</v>
      </c>
      <c r="F3" s="13" t="s">
        <v>102</v>
      </c>
      <c r="G3" s="13" t="s">
        <v>110</v>
      </c>
    </row>
    <row r="4" spans="1:7" ht="123" customHeight="1" thickTop="1" thickBot="1" x14ac:dyDescent="0.3">
      <c r="A4" s="39" t="s">
        <v>52</v>
      </c>
      <c r="B4" s="78">
        <v>35</v>
      </c>
      <c r="C4" s="20" t="s">
        <v>32</v>
      </c>
      <c r="D4" s="6" t="s">
        <v>83</v>
      </c>
      <c r="E4" s="7" t="s">
        <v>28</v>
      </c>
      <c r="F4" s="12"/>
      <c r="G4" s="38" t="str">
        <f>IF(F4&gt;3,"Response required"," ")</f>
        <v xml:space="preserve"> </v>
      </c>
    </row>
    <row r="5" spans="1:7" ht="172.5" thickTop="1" thickBot="1" x14ac:dyDescent="0.3">
      <c r="A5" s="40"/>
      <c r="B5" s="67">
        <v>36</v>
      </c>
      <c r="C5" s="21" t="s">
        <v>33</v>
      </c>
      <c r="D5" s="22" t="s">
        <v>84</v>
      </c>
      <c r="E5" s="33" t="s">
        <v>108</v>
      </c>
      <c r="F5" s="12"/>
      <c r="G5" s="38" t="str">
        <f t="shared" ref="G5:G8" si="0">IF(F5&gt;3,"Response required"," ")</f>
        <v xml:space="preserve"> </v>
      </c>
    </row>
    <row r="6" spans="1:7" ht="205.5" customHeight="1" thickBot="1" x14ac:dyDescent="0.3">
      <c r="A6" s="40"/>
      <c r="B6" s="73">
        <v>37</v>
      </c>
      <c r="C6" s="20" t="s">
        <v>22</v>
      </c>
      <c r="D6" s="6" t="s">
        <v>85</v>
      </c>
      <c r="E6" s="7" t="s">
        <v>141</v>
      </c>
      <c r="F6" s="12"/>
      <c r="G6" s="38" t="str">
        <f t="shared" si="0"/>
        <v xml:space="preserve"> </v>
      </c>
    </row>
    <row r="7" spans="1:7" ht="156" customHeight="1" thickTop="1" thickBot="1" x14ac:dyDescent="0.3">
      <c r="A7" s="40"/>
      <c r="B7" s="74">
        <v>38</v>
      </c>
      <c r="C7" s="21" t="s">
        <v>41</v>
      </c>
      <c r="D7" s="22" t="s">
        <v>60</v>
      </c>
      <c r="E7" s="33" t="s">
        <v>142</v>
      </c>
      <c r="F7" s="12"/>
      <c r="G7" s="38" t="str">
        <f t="shared" si="0"/>
        <v xml:space="preserve"> </v>
      </c>
    </row>
    <row r="8" spans="1:7" ht="156" customHeight="1" thickBot="1" x14ac:dyDescent="0.3">
      <c r="A8" s="40"/>
      <c r="B8" s="68">
        <v>39</v>
      </c>
      <c r="C8" s="20" t="s">
        <v>51</v>
      </c>
      <c r="D8" s="6" t="s">
        <v>86</v>
      </c>
      <c r="E8" s="7" t="s">
        <v>116</v>
      </c>
      <c r="F8" s="12"/>
      <c r="G8" s="38" t="str">
        <f t="shared" si="0"/>
        <v xml:space="preserve"> </v>
      </c>
    </row>
  </sheetData>
  <mergeCells count="1">
    <mergeCell ref="A4:A8"/>
  </mergeCells>
  <conditionalFormatting sqref="F4:F8">
    <cfRule type="cellIs" dxfId="2" priority="1" operator="equal">
      <formula>3</formula>
    </cfRule>
    <cfRule type="cellIs" dxfId="1" priority="2" operator="lessThan">
      <formula>3</formula>
    </cfRule>
    <cfRule type="cellIs" dxfId="0" priority="3" operator="greaterThan">
      <formula>3</formula>
    </cfRule>
  </conditionalFormatting>
  <pageMargins left="0" right="0" top="0.25" bottom="0" header="0.3" footer="0.3"/>
  <pageSetup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Sheet1!$C$1:$C$3</xm:f>
          </x14:formula1>
          <xm:sqref>F7:F8</xm:sqref>
        </x14:dataValidation>
        <x14:dataValidation type="list" allowBlank="1" showInputMessage="1" showErrorMessage="1">
          <x14:formula1>
            <xm:f>Sheet1!$D$1:$D$2</xm:f>
          </x14:formula1>
          <xm:sqref>F4</xm:sqref>
        </x14:dataValidation>
        <x14:dataValidation type="list" allowBlank="1" showInputMessage="1" showErrorMessage="1">
          <x14:formula1>
            <xm:f>Sheet1!$B$1:$B$4</xm:f>
          </x14:formula1>
          <xm:sqref>F6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
    </sheetView>
  </sheetViews>
  <sheetFormatPr defaultRowHeight="15" x14ac:dyDescent="0.25"/>
  <cols>
    <col min="1" max="1" width="113.42578125" customWidth="1"/>
  </cols>
  <sheetData>
    <row r="1" spans="1:1" ht="15.75" thickBot="1" x14ac:dyDescent="0.3"/>
    <row r="2" spans="1:1" ht="47.25" thickBot="1" x14ac:dyDescent="0.4">
      <c r="A2" s="36" t="s">
        <v>115</v>
      </c>
    </row>
    <row r="3" spans="1:1" ht="409.5" customHeight="1" thickBot="1" x14ac:dyDescent="0.3">
      <c r="A3" s="3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workbookViewId="0">
      <selection activeCell="D4" sqref="D4"/>
    </sheetView>
  </sheetViews>
  <sheetFormatPr defaultRowHeight="15" x14ac:dyDescent="0.25"/>
  <sheetData>
    <row r="1" spans="1:4" x14ac:dyDescent="0.25">
      <c r="A1">
        <v>1</v>
      </c>
      <c r="B1">
        <v>1</v>
      </c>
      <c r="C1">
        <v>1</v>
      </c>
      <c r="D1">
        <v>1</v>
      </c>
    </row>
    <row r="2" spans="1:4" x14ac:dyDescent="0.25">
      <c r="A2">
        <v>2</v>
      </c>
      <c r="B2">
        <v>2</v>
      </c>
      <c r="C2">
        <v>3</v>
      </c>
      <c r="D2">
        <v>5</v>
      </c>
    </row>
    <row r="3" spans="1:4" x14ac:dyDescent="0.25">
      <c r="A3">
        <v>3</v>
      </c>
      <c r="B3">
        <v>4</v>
      </c>
      <c r="C3">
        <v>5</v>
      </c>
    </row>
    <row r="4" spans="1:4" x14ac:dyDescent="0.25">
      <c r="A4">
        <v>4</v>
      </c>
      <c r="B4">
        <v>5</v>
      </c>
    </row>
    <row r="5" spans="1:4" x14ac:dyDescent="0.25">
      <c r="A5">
        <v>5</v>
      </c>
    </row>
  </sheetData>
  <sheetProtection algorithmName="SHA-512" hashValue="zncdyccViHo+q+7zQ8QGggxICm+xB3t0pF2eTypsNJtPf/O9MV+XntsEBJHANyyNrlOcyzM5P5jFYh50uLPb5w==" saltValue="0ydu+9yRZBRUqnS/08Vf5A==" spinCount="100000" sheet="1" objects="1" scenarios="1" selectLockedCells="1"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37E061906B8D41B78466604C53C4AE" ma:contentTypeVersion="28" ma:contentTypeDescription="Create a new document." ma:contentTypeScope="" ma:versionID="b1fac3747e4839e2d4ffb6e4054a9b09">
  <xsd:schema xmlns:xsd="http://www.w3.org/2001/XMLSchema" xmlns:xs="http://www.w3.org/2001/XMLSchema" xmlns:p="http://schemas.microsoft.com/office/2006/metadata/properties" xmlns:ns2="1624d5a5-934e-431c-bdeb-2205adc15921" targetNamespace="http://schemas.microsoft.com/office/2006/metadata/properties" ma:root="true" ma:fieldsID="54ec43d53a1f88dddf6650d30005016a" ns2:_="">
    <xsd:import namespace="1624d5a5-934e-431c-bdeb-2205adc15921"/>
    <xsd:element name="properties">
      <xsd:complexType>
        <xsd:sequence>
          <xsd:element name="documentManagement">
            <xsd:complexType>
              <xsd:all>
                <xsd:element ref="ns2:DocumentCategory"/>
                <xsd:element ref="ns2:DocumentSummary"/>
                <xsd:element ref="ns2:DocumentPublishDate"/>
                <xsd:element ref="ns2:DIRDepartment" minOccurs="0"/>
                <xsd:element ref="ns2:RedirectURL" minOccurs="0"/>
                <xsd:element ref="ns2:SearchSummary" minOccurs="0"/>
                <xsd:element ref="ns2:DocumentSize" minOccurs="0"/>
                <xsd:element ref="ns2:DocumentExtension" minOccurs="0"/>
                <xsd:element ref="ns2:SearchKeywords" minOccurs="0"/>
                <xsd:element ref="ns2:TSLACSubject" minOccurs="0"/>
                <xsd:element ref="ns2:TSLACType"/>
                <xsd:element ref="ns2:TaxKeywordTaxHTField"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24d5a5-934e-431c-bdeb-2205adc15921" elementFormDefault="qualified">
    <xsd:import namespace="http://schemas.microsoft.com/office/2006/documentManagement/types"/>
    <xsd:import namespace="http://schemas.microsoft.com/office/infopath/2007/PartnerControls"/>
    <xsd:element name="DocumentCategory" ma:index="1" ma:displayName="Document Category" ma:format="Dropdown" ma:internalName="DocumentCategory">
      <xsd:simpleType>
        <xsd:restriction base="dms:Choice">
          <xsd:enumeration value="Audit"/>
          <xsd:enumeration value="Board"/>
          <xsd:enumeration value="Event Materials"/>
          <xsd:enumeration value="Forms"/>
          <xsd:enumeration value="Guidelines"/>
          <xsd:enumeration value="Other"/>
          <xsd:enumeration value="Policies"/>
          <xsd:enumeration value="Reports"/>
          <xsd:enumeration value="Templates"/>
        </xsd:restriction>
      </xsd:simpleType>
    </xsd:element>
    <xsd:element name="DocumentSummary" ma:index="2" ma:displayName="Document Summary" ma:internalName="DocumentSummary">
      <xsd:simpleType>
        <xsd:restriction base="dms:Note">
          <xsd:maxLength value="255"/>
        </xsd:restriction>
      </xsd:simpleType>
    </xsd:element>
    <xsd:element name="DocumentPublishDate" ma:index="3" ma:displayName="Document Publish Date" ma:default="[today]" ma:format="DateOnly" ma:internalName="DocumentPublishDate">
      <xsd:simpleType>
        <xsd:restriction base="dms:DateTime"/>
      </xsd:simpleType>
    </xsd:element>
    <xsd:element name="DIRDepartment" ma:index="4" nillable="true" ma:displayName="DIR Department" ma:default="General" ma:format="Dropdown" ma:internalName="DIRDepartment">
      <xsd:simpleType>
        <xsd:restriction base="dms:Choice">
          <xsd:enumeration value="Contracts"/>
          <xsd:enumeration value="Data Center"/>
          <xsd:enumeration value="General"/>
          <xsd:enumeration value="Information Security"/>
          <xsd:enumeration value="Policy &amp; Planning"/>
          <xsd:enumeration value="Telecom"/>
          <xsd:enumeration value="Texas.Gov"/>
        </xsd:restriction>
      </xsd:simpleType>
    </xsd:element>
    <xsd:element name="RedirectURL" ma:index="5" nillable="true" ma:displayName="Redirect URL" ma:hidden="true" ma:internalName="RedirectURL" ma:readOnly="false">
      <xsd:simpleType>
        <xsd:restriction base="dms:Text">
          <xsd:maxLength value="255"/>
        </xsd:restriction>
      </xsd:simpleType>
    </xsd:element>
    <xsd:element name="SearchSummary" ma:index="6" nillable="true" ma:displayName="Search Summary" ma:hidden="true" ma:internalName="SearchSummary" ma:readOnly="false">
      <xsd:simpleType>
        <xsd:restriction base="dms:Note"/>
      </xsd:simpleType>
    </xsd:element>
    <xsd:element name="DocumentSize" ma:index="15" nillable="true" ma:displayName="Document Size" ma:hidden="true" ma:internalName="DocumentSize" ma:readOnly="false">
      <xsd:simpleType>
        <xsd:restriction base="dms:Text">
          <xsd:maxLength value="255"/>
        </xsd:restriction>
      </xsd:simpleType>
    </xsd:element>
    <xsd:element name="DocumentExtension" ma:index="16" nillable="true" ma:displayName="Document Extension" ma:hidden="true" ma:internalName="DocumentExtension" ma:readOnly="false">
      <xsd:simpleType>
        <xsd:restriction base="dms:Text">
          <xsd:maxLength value="255"/>
        </xsd:restriction>
      </xsd:simpleType>
    </xsd:element>
    <xsd:element name="SearchKeywords" ma:index="17" nillable="true" ma:displayName="Search Keywords" ma:internalName="SearchKeywords">
      <xsd:simpleType>
        <xsd:restriction base="dms:Text">
          <xsd:maxLength value="255"/>
        </xsd:restriction>
      </xsd:simpleType>
    </xsd:element>
    <xsd:element name="TSLACSubject" ma:index="18" nillable="true" ma:displayName="TSLAC Subject" ma:internalName="TSLACSubject" ma:requiredMultiChoice="true">
      <xsd:complexType>
        <xsd:complexContent>
          <xsd:extension base="dms:MultiChoice">
            <xsd:sequence>
              <xsd:element name="Value" maxOccurs="unbounded" minOccurs="0" nillable="true">
                <xsd:simpleType>
                  <xsd:restriction base="dms:Choice">
                    <xsd:enumeration value="Auditing Budget"/>
                    <xsd:enumeration value="Executive Departments"/>
                    <xsd:enumeration value="Government Information"/>
                    <xsd:enumeration value="Government Purchasing"/>
                    <xsd:enumeration value="State Governments"/>
                  </xsd:restriction>
                </xsd:simpleType>
              </xsd:element>
            </xsd:sequence>
          </xsd:extension>
        </xsd:complexContent>
      </xsd:complexType>
    </xsd:element>
    <xsd:element name="TSLACType" ma:index="19" ma:displayName="TSLAC Type" ma:format="Dropdown" ma:internalName="TSLACType">
      <xsd:simpleType>
        <xsd:restriction base="dms:Choice">
          <xsd:enumeration value="Agency Rules, Policies and Procedures"/>
          <xsd:enumeration value="Agency Search engines"/>
          <xsd:enumeration value="Agency staff contacts"/>
          <xsd:enumeration value="Databases"/>
          <xsd:enumeration value="Employment information"/>
          <xsd:enumeration value="Executive Orders"/>
          <xsd:enumeration value="External Fiscal Reports"/>
          <xsd:enumeration value="Forms and Form instructions"/>
          <xsd:enumeration value="Grants or Funding Opportunities"/>
          <xsd:enumeration value="Homepages"/>
          <xsd:enumeration value="Legal Opinions and Advice"/>
          <xsd:enumeration value="Legislation, Proposed Legislation, and Statutes"/>
          <xsd:enumeration value="Legislative Appropriations Requests"/>
          <xsd:enumeration value="Licenses and Licensing Information"/>
          <xsd:enumeration value="Mail and Telecommunication Listings"/>
          <xsd:enumeration value="Manuals and Instructions"/>
          <xsd:enumeration value="Maps"/>
          <xsd:enumeration value="Meeting Agendas"/>
          <xsd:enumeration value="Meeting Minutes"/>
          <xsd:enumeration value="Miscellaneous reports"/>
          <xsd:enumeration value="News or Press Releases"/>
          <xsd:enumeration value="Non-fiscal reports and studies"/>
          <xsd:enumeration value="Organization Charts"/>
          <xsd:enumeration value="Other publications"/>
          <xsd:enumeration value="Periodicals - Newsletters and Magazines"/>
          <xsd:enumeration value="Personnel Policies and Procedures"/>
          <xsd:enumeration value="Plans and Planning Information"/>
          <xsd:enumeration value="Programs and Services"/>
          <xsd:enumeration value="Reference materials"/>
          <xsd:enumeration value="Reports - Biennial or Annual"/>
          <xsd:enumeration value="Reports - Required Legislative"/>
          <xsd:enumeration value="Reports on Performance Measures"/>
          <xsd:enumeration value="Speeches and Papers"/>
          <xsd:enumeration value="Statistics"/>
          <xsd:enumeration value="Strategic Plans"/>
          <xsd:enumeration value="Training Materials"/>
          <xsd:enumeration value="Web documents - Undefined"/>
        </xsd:restriction>
      </xsd:simpleType>
    </xsd:element>
    <xsd:element name="TaxKeywordTaxHTField" ma:index="22"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23" nillable="true" ma:displayName="Taxonomy Catch All Column" ma:hidden="true" ma:list="{17e8d30a-da91-4395-8dbc-c1e53e82d6c7}" ma:internalName="TaxCatchAll" ma:showField="CatchAllData" ma:web="1624d5a5-934e-431c-bdeb-2205adc159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ocumentSummary xmlns="1624d5a5-934e-431c-bdeb-2205adc15921">This DIR Execution Capability Assessment is a new template created for the Texas Project Delivery Framewrok program as part of the business case submission process.</DocumentSummary>
    <DocumentPublishDate xmlns="1624d5a5-934e-431c-bdeb-2205adc15921">2017-09-01T05:00:00+00:00</DocumentPublishDate>
    <DIRDepartment xmlns="1624d5a5-934e-431c-bdeb-2205adc15921">Policy &amp; Planning</DIRDepartment>
    <SearchSummary xmlns="1624d5a5-934e-431c-bdeb-2205adc15921">This DIR Execution Capability Assessment is a new template created for the Texas Project Delivery Framewrok program as part of the business case submission process.</SearchSummary>
    <DocumentExtension xmlns="1624d5a5-934e-431c-bdeb-2205adc15921">xlsx</DocumentExtension>
    <DocumentCategory xmlns="1624d5a5-934e-431c-bdeb-2205adc15921">Templates</DocumentCategory>
    <RedirectURL xmlns="1624d5a5-934e-431c-bdeb-2205adc15921">/portal/internal/resources/DocumentLibrary/DIR Execution Capability Assessment v1.0.xlsx</RedirectURL>
    <TSLACSubject xmlns="1624d5a5-934e-431c-bdeb-2205adc15921">
      <Value>Executive Departments</Value>
      <Value>Government Information</Value>
      <Value>State Governments</Value>
    </TSLACSubject>
    <DocumentSize xmlns="1624d5a5-934e-431c-bdeb-2205adc15921">43.02243891</DocumentSize>
    <TSLACType xmlns="1624d5a5-934e-431c-bdeb-2205adc15921">Forms and Form instructions</TSLACType>
    <SearchKeywords xmlns="1624d5a5-934e-431c-bdeb-2205adc15921">Framework, Project Delivery Framework, Project Delivery, SB 1910, SB1910</SearchKeywords>
    <TaxCatchAll xmlns="1624d5a5-934e-431c-bdeb-2205adc15921"/>
    <TaxKeywordTaxHTField xmlns="1624d5a5-934e-431c-bdeb-2205adc15921">
      <Terms xmlns="http://schemas.microsoft.com/office/infopath/2007/PartnerControls"/>
    </TaxKeywordTaxHTField>
  </documentManagement>
</p:properties>
</file>

<file path=customXml/itemProps1.xml><?xml version="1.0" encoding="utf-8"?>
<ds:datastoreItem xmlns:ds="http://schemas.openxmlformats.org/officeDocument/2006/customXml" ds:itemID="{8466EEE4-FB1E-417E-89CF-B170B764F51B}"/>
</file>

<file path=customXml/itemProps2.xml><?xml version="1.0" encoding="utf-8"?>
<ds:datastoreItem xmlns:ds="http://schemas.openxmlformats.org/officeDocument/2006/customXml" ds:itemID="{04C7013D-5481-4C56-8405-88E1C9A62D3C}"/>
</file>

<file path=customXml/itemProps3.xml><?xml version="1.0" encoding="utf-8"?>
<ds:datastoreItem xmlns:ds="http://schemas.openxmlformats.org/officeDocument/2006/customXml" ds:itemID="{C36C1051-8917-4ACC-998A-A725ADA309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Project Information-Instruction</vt:lpstr>
      <vt:lpstr>People</vt:lpstr>
      <vt:lpstr>Process</vt:lpstr>
      <vt:lpstr>Technology</vt:lpstr>
      <vt:lpstr>Additional Narrative (optional)</vt:lpstr>
      <vt:lpstr>Sheet1</vt:lpstr>
      <vt:lpstr>Technology!Print_Area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DIR Execution Capability Assessment v1.0</dc:title>
  <dc:creator>Tom Niland</dc:creator>
  <cp:lastModifiedBy>Tom Niland</cp:lastModifiedBy>
  <cp:lastPrinted>2017-01-27T15:01:51Z</cp:lastPrinted>
  <dcterms:created xsi:type="dcterms:W3CDTF">2017-01-05T19:52:24Z</dcterms:created>
  <dcterms:modified xsi:type="dcterms:W3CDTF">2017-09-01T10:56:51Z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0x010100BC37E061906B8D41B78466604C53C4AE</vt:lpwstr>
  </property>
  <property fmtid="{D5CDD505-2E9C-101B-9397-08002B2CF9AE}" pid="3" name="WorkflowChangePath">
    <vt:lpwstr>4e7f0d7b-af58-4d14-a711-25a4e8942f2a,4;4e7f0d7b-af58-4d14-a711-25a4e8942f2a,4;4e7f0d7b-af58-4d14-a711-25a4e8942f2a,4;4e7f0d7b-af58-4d14-a711-25a4e8942f2a,4;4e7f0d7b-af58-4d14-a711-25a4e8942f2a,4;4e7f0d7b-af58-4d14-a711-25a4e8942f2a,4;4e7f0d7b-af58-4d14-a711-25a4e8942f2a,4;</vt:lpwstr>
  </property>
</Properties>
</file>